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75" windowWidth="13665" windowHeight="9210" activeTab="0"/>
  </bookViews>
  <sheets>
    <sheet name="Sheet1" sheetId="1" r:id="rId1"/>
    <sheet name="Sheet2" sheetId="2" r:id="rId2"/>
    <sheet name="Sheet3" sheetId="3" r:id="rId3"/>
  </sheets>
  <definedNames>
    <definedName name="list2">'Sheet1'!$O$21:$O$34</definedName>
    <definedName name="_xlnm.Print_Area" localSheetId="0">'Sheet1'!$A$1:$M$50</definedName>
    <definedName name="selected">'Sheet1'!$N$16</definedName>
    <definedName name="valuelist">'Sheet1'!$O$22:$O$34</definedName>
  </definedNames>
  <calcPr fullCalcOnLoad="1"/>
</workbook>
</file>

<file path=xl/sharedStrings.xml><?xml version="1.0" encoding="utf-8"?>
<sst xmlns="http://schemas.openxmlformats.org/spreadsheetml/2006/main" count="105" uniqueCount="78">
  <si>
    <t>PAYMENT SCHEDULE SUMMARY WORKSHEET</t>
  </si>
  <si>
    <t>Wisconsin Department of Transportation</t>
  </si>
  <si>
    <t>Note Parenthetical References to Parts 1-4 of This A reement.</t>
  </si>
  <si>
    <t>If Side by Side, V-type, Double Deck: Add cost (4.3) +</t>
  </si>
  <si>
    <t>~ If greater than 15', add cost per foot (4.2, 2.6) +</t>
  </si>
  <si>
    <t>If less than 15', Subtract cost per foot (4.2, 2.6) -.</t>
  </si>
  <si>
    <t>Electrical: Enter Schedule 2.6 amount if applicable (4.4) +</t>
  </si>
  <si>
    <t>24"width -$25/I.ft.; 36"width -$42/I.ft.; 48"width -$55/I.ft. +</t>
  </si>
  <si>
    <t>Total Costs to Build New: $</t>
  </si>
  <si>
    <t>The reimbursement stated on this worksheet has been reviewed and agreed to by both parties. The sign</t>
  </si>
  <si>
    <t>owner or representative, by signing this document, waives any right to future claims for damage or loss</t>
  </si>
  <si>
    <t>involving this sign.</t>
  </si>
  <si>
    <t>Note: This form must be signed and submitted along with form DT1676, Outdoor Advertising Survey;</t>
  </si>
  <si>
    <t>DT1678, Sign Removal Agreement 2.5(b); DT1527, Application and Release Relocation Claim; and a</t>
  </si>
  <si>
    <t>photo in order to claim reimbursement. ATTACH ALL ADJUSTMENT CALCULATIONS if Part 3 of the</t>
  </si>
  <si>
    <t>"Moving Cost Agreement for the Relocation of Outdoor Advertising Signs" is used or otherwise</t>
  </si>
  <si>
    <t>required</t>
  </si>
  <si>
    <t xml:space="preserve"> Sign size: </t>
  </si>
  <si>
    <t xml:space="preserve"> "Build New" Cost (2.6) </t>
  </si>
  <si>
    <t>$</t>
  </si>
  <si>
    <t>1.  Scheduled Cost.</t>
  </si>
  <si>
    <t xml:space="preserve">Structure </t>
  </si>
  <si>
    <t xml:space="preserve">If Back to Back: Add 30% of Build New Cost (4.3) </t>
  </si>
  <si>
    <t>+</t>
  </si>
  <si>
    <t>HAGL</t>
  </si>
  <si>
    <t>Electrical:</t>
  </si>
  <si>
    <t>-</t>
  </si>
  <si>
    <t xml:space="preserve">Platform: </t>
  </si>
  <si>
    <t xml:space="preserve">Apron: </t>
  </si>
  <si>
    <t xml:space="preserve">Less: </t>
  </si>
  <si>
    <t>Depreciation, (4.11) (Enter "0" if n/a) -</t>
  </si>
  <si>
    <t xml:space="preserve">IN PLACE VALUE OF SIGN: </t>
  </si>
  <si>
    <t xml:space="preserve"> </t>
  </si>
  <si>
    <t>3.      Additional Adjustments -if Applicable</t>
  </si>
  <si>
    <t>HARG</t>
  </si>
  <si>
    <t>(4.2)</t>
  </si>
  <si>
    <t xml:space="preserve">Utility Costs </t>
  </si>
  <si>
    <t xml:space="preserve">Copy/Face Credit </t>
  </si>
  <si>
    <t xml:space="preserve">Other Reimbursable Relocation Expenses </t>
  </si>
  <si>
    <t>(4.8)</t>
  </si>
  <si>
    <t xml:space="preserve"> (4.7) </t>
  </si>
  <si>
    <t xml:space="preserve"> Deduct $2.00/sq. ft. no copy; estimates, no face -</t>
  </si>
  <si>
    <t xml:space="preserve"> Must submit documentation +</t>
  </si>
  <si>
    <t xml:space="preserve"> (4.5) </t>
  </si>
  <si>
    <t xml:space="preserve"> (4.9) </t>
  </si>
  <si>
    <t>Hold Over Rent</t>
  </si>
  <si>
    <t xml:space="preserve">Salvage Credit </t>
  </si>
  <si>
    <t>Revenue Adjustment for Temporary Removal of Sign</t>
  </si>
  <si>
    <t>(4.10)</t>
  </si>
  <si>
    <t>Add: Take down cost IF Owner removes sign</t>
  </si>
  <si>
    <t>(1.4, 2.6)</t>
  </si>
  <si>
    <t>(1.4(b)(3),4.14)</t>
  </si>
  <si>
    <t>($</t>
  </si>
  <si>
    <t xml:space="preserve"> /mo. For</t>
  </si>
  <si>
    <t>mos.</t>
  </si>
  <si>
    <t xml:space="preserve">(ONLY UNDER PROVISIONS OF PART 3) </t>
  </si>
  <si>
    <t xml:space="preserve">4. Reimbursement </t>
  </si>
  <si>
    <t>(Owner or Representative)</t>
  </si>
  <si>
    <t xml:space="preserve"> (Date)</t>
  </si>
  <si>
    <t>2.  Adjustments to Scheduled Cost to determine in-place value (if applicable)</t>
  </si>
  <si>
    <t>Extenuating Circumstances</t>
  </si>
  <si>
    <t xml:space="preserve">TOTAL ELIGIBLE REIMBURSEMENT </t>
  </si>
  <si>
    <t>Add:</t>
  </si>
  <si>
    <t>Ft in Height</t>
  </si>
  <si>
    <t>$ per Foot</t>
  </si>
  <si>
    <t>width</t>
  </si>
  <si>
    <t>Rent</t>
  </si>
  <si>
    <t>These are the Formulas</t>
  </si>
  <si>
    <t>length</t>
  </si>
  <si>
    <t xml:space="preserve">  (per Second Amendment dated 11/1/08) </t>
  </si>
  <si>
    <t>See Part 2 of the "Moving Cost Agreement for the Relocation of Outdoor Advertising Signs", effective 9/26/96, revised 11/1/2008</t>
  </si>
  <si>
    <t>381.186</t>
  </si>
  <si>
    <t>If Back to Back, Side by Side, V-type, Double Deck: Add 80% of schedule amount for additional Face/Sign (4.4) +</t>
  </si>
  <si>
    <t xml:space="preserve">Oasis # </t>
  </si>
  <si>
    <t>Platform: Add per linear foot (4.6)</t>
  </si>
  <si>
    <t>Apron: Add $12.00 per linear foot (4.6) +</t>
  </si>
  <si>
    <t xml:space="preserve">(WisDOT Representative) (Region) </t>
  </si>
  <si>
    <t>RE1677 612002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</si>
</sst>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&quot;$&quot;#,##0.00"/>
  </numFmts>
  <fonts count="52">
    <font>
      <sz val="10"/>
      <name val="Arial"/>
      <family val="0"/>
    </font>
    <font>
      <b/>
      <sz val="16"/>
      <name val="Courier New"/>
      <family val="3"/>
    </font>
    <font>
      <sz val="9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2"/>
      <name val="Courier New"/>
      <family val="3"/>
    </font>
    <font>
      <sz val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Courier New"/>
      <family val="3"/>
    </font>
    <font>
      <sz val="16"/>
      <name val="Arial"/>
      <family val="2"/>
    </font>
    <font>
      <sz val="12"/>
      <color indexed="15"/>
      <name val="Arial"/>
      <family val="2"/>
    </font>
    <font>
      <sz val="12"/>
      <color indexed="58"/>
      <name val="Arial"/>
      <family val="2"/>
    </font>
    <font>
      <b/>
      <sz val="14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0" fillId="0" borderId="12" xfId="0" applyBorder="1" applyAlignment="1">
      <alignment/>
    </xf>
    <xf numFmtId="0" fontId="5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4" fontId="16" fillId="0" borderId="0" xfId="0" applyNumberFormat="1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4" fontId="16" fillId="0" borderId="16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Border="1" applyAlignment="1" quotePrefix="1">
      <alignment/>
    </xf>
    <xf numFmtId="0" fontId="13" fillId="0" borderId="0" xfId="0" applyFont="1" applyBorder="1" applyAlignment="1">
      <alignment horizontal="center"/>
    </xf>
    <xf numFmtId="0" fontId="9" fillId="0" borderId="12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4" fontId="16" fillId="0" borderId="17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10" fontId="11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5" fillId="34" borderId="0" xfId="0" applyNumberFormat="1" applyFont="1" applyFill="1" applyBorder="1" applyAlignment="1">
      <alignment/>
    </xf>
    <xf numFmtId="9" fontId="11" fillId="34" borderId="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4" fontId="16" fillId="35" borderId="17" xfId="0" applyNumberFormat="1" applyFont="1" applyFill="1" applyBorder="1" applyAlignment="1">
      <alignment/>
    </xf>
    <xf numFmtId="4" fontId="16" fillId="35" borderId="16" xfId="0" applyNumberFormat="1" applyFont="1" applyFill="1" applyBorder="1" applyAlignment="1">
      <alignment/>
    </xf>
    <xf numFmtId="4" fontId="16" fillId="35" borderId="18" xfId="0" applyNumberFormat="1" applyFont="1" applyFill="1" applyBorder="1" applyAlignment="1">
      <alignment/>
    </xf>
    <xf numFmtId="168" fontId="16" fillId="34" borderId="0" xfId="0" applyNumberFormat="1" applyFont="1" applyFill="1" applyAlignment="1">
      <alignment horizontal="center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3" fontId="5" fillId="36" borderId="0" xfId="0" applyNumberFormat="1" applyFont="1" applyFill="1" applyBorder="1" applyAlignment="1" quotePrefix="1">
      <alignment/>
    </xf>
    <xf numFmtId="4" fontId="8" fillId="37" borderId="0" xfId="0" applyNumberFormat="1" applyFont="1" applyFill="1" applyBorder="1" applyAlignment="1">
      <alignment/>
    </xf>
    <xf numFmtId="4" fontId="8" fillId="37" borderId="0" xfId="0" applyNumberFormat="1" applyFont="1" applyFill="1" applyBorder="1" applyAlignment="1" quotePrefix="1">
      <alignment/>
    </xf>
    <xf numFmtId="4" fontId="8" fillId="34" borderId="13" xfId="0" applyNumberFormat="1" applyFont="1" applyFill="1" applyBorder="1" applyAlignment="1">
      <alignment/>
    </xf>
    <xf numFmtId="0" fontId="3" fillId="36" borderId="0" xfId="0" applyFont="1" applyFill="1" applyAlignment="1">
      <alignment horizontal="center"/>
    </xf>
    <xf numFmtId="49" fontId="1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1057275</xdr:colOff>
      <xdr:row>14</xdr:row>
      <xdr:rowOff>0</xdr:rowOff>
    </xdr:from>
    <xdr:to>
      <xdr:col>13</xdr:col>
      <xdr:colOff>990600</xdr:colOff>
      <xdr:row>15</xdr:row>
      <xdr:rowOff>9525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3533775"/>
          <a:ext cx="1000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71"/>
  <sheetViews>
    <sheetView tabSelected="1" zoomScale="75" zoomScaleNormal="75" zoomScalePageLayoutView="0" workbookViewId="0" topLeftCell="A1">
      <selection activeCell="A3" sqref="A3:M3"/>
    </sheetView>
  </sheetViews>
  <sheetFormatPr defaultColWidth="9.140625" defaultRowHeight="12.75"/>
  <cols>
    <col min="1" max="1" width="18.7109375" style="0" customWidth="1"/>
    <col min="2" max="2" width="10.28125" style="0" customWidth="1"/>
    <col min="3" max="3" width="14.140625" style="0" customWidth="1"/>
    <col min="4" max="4" width="12.8515625" style="0" customWidth="1"/>
    <col min="5" max="5" width="12.00390625" style="0" customWidth="1"/>
    <col min="6" max="6" width="11.28125" style="0" customWidth="1"/>
    <col min="7" max="7" width="10.57421875" style="0" customWidth="1"/>
    <col min="8" max="8" width="10.8515625" style="0" customWidth="1"/>
    <col min="9" max="9" width="12.57421875" style="5" customWidth="1"/>
    <col min="10" max="10" width="10.57421875" style="5" bestFit="1" customWidth="1"/>
    <col min="11" max="11" width="3.57421875" style="23" customWidth="1"/>
    <col min="12" max="12" width="14.421875" style="38" customWidth="1"/>
    <col min="13" max="13" width="16.00390625" style="42" customWidth="1"/>
    <col min="14" max="14" width="15.00390625" style="0" customWidth="1"/>
    <col min="15" max="15" width="27.8515625" style="0" customWidth="1"/>
    <col min="16" max="16" width="11.140625" style="0" bestFit="1" customWidth="1"/>
  </cols>
  <sheetData>
    <row r="1" spans="1:13" ht="2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0.2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20.25" customHeight="1">
      <c r="A3" s="85" t="s">
        <v>77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4" ht="20.25">
      <c r="A4" s="82"/>
      <c r="B4" s="7"/>
      <c r="C4" s="7" t="s">
        <v>73</v>
      </c>
      <c r="N4" s="41"/>
    </row>
    <row r="5" spans="1:15" ht="20.25">
      <c r="A5" s="7" t="s">
        <v>70</v>
      </c>
      <c r="B5" s="1"/>
      <c r="C5" s="1"/>
      <c r="D5" s="1"/>
      <c r="E5" s="1"/>
      <c r="F5" s="1"/>
      <c r="G5" s="1"/>
      <c r="H5" s="1"/>
      <c r="L5" s="40"/>
      <c r="N5" s="1"/>
      <c r="O5" s="1"/>
    </row>
    <row r="6" spans="1:8" ht="24.75" customHeight="1">
      <c r="A6" s="31" t="s">
        <v>2</v>
      </c>
      <c r="B6" s="3"/>
      <c r="C6" s="3"/>
      <c r="D6" s="3"/>
      <c r="E6" s="3"/>
      <c r="F6" s="3"/>
      <c r="G6" s="3"/>
      <c r="H6" s="3"/>
    </row>
    <row r="7" spans="1:8" ht="9.75" customHeight="1" thickBot="1">
      <c r="A7" s="31"/>
      <c r="B7" s="3"/>
      <c r="C7" s="3"/>
      <c r="D7" s="3"/>
      <c r="E7" s="3"/>
      <c r="F7" s="3"/>
      <c r="G7" s="3"/>
      <c r="H7" s="3"/>
    </row>
    <row r="8" spans="1:13" ht="20.25">
      <c r="A8" s="28" t="s">
        <v>20</v>
      </c>
      <c r="B8" s="29"/>
      <c r="C8" s="30" t="s">
        <v>17</v>
      </c>
      <c r="D8" s="29">
        <v>401.5</v>
      </c>
      <c r="E8" s="29"/>
      <c r="F8" s="30" t="s">
        <v>18</v>
      </c>
      <c r="G8" s="30"/>
      <c r="H8" s="29"/>
      <c r="I8" s="8"/>
      <c r="J8" s="8"/>
      <c r="K8" s="8" t="s">
        <v>19</v>
      </c>
      <c r="L8" s="65">
        <v>0</v>
      </c>
      <c r="M8" s="71">
        <f>L8</f>
        <v>0</v>
      </c>
    </row>
    <row r="9" spans="1:13" ht="20.25">
      <c r="A9" s="9"/>
      <c r="B9" s="10"/>
      <c r="C9" s="10"/>
      <c r="D9" s="10"/>
      <c r="E9" s="10"/>
      <c r="F9" s="10"/>
      <c r="G9" s="10"/>
      <c r="H9" s="10"/>
      <c r="I9" s="11"/>
      <c r="J9" s="11"/>
      <c r="K9" s="25"/>
      <c r="L9" s="66"/>
      <c r="M9" s="45"/>
    </row>
    <row r="10" spans="1:13" ht="20.25">
      <c r="A10" s="33" t="s">
        <v>59</v>
      </c>
      <c r="B10" s="12"/>
      <c r="C10" s="12"/>
      <c r="D10" s="12"/>
      <c r="E10" s="12"/>
      <c r="F10" s="12"/>
      <c r="G10" s="12"/>
      <c r="H10" s="12"/>
      <c r="I10" s="11"/>
      <c r="J10" s="11"/>
      <c r="K10" s="25"/>
      <c r="L10" s="39"/>
      <c r="M10" s="45"/>
    </row>
    <row r="11" spans="1:13" ht="20.25">
      <c r="A11" s="13"/>
      <c r="B11" s="12"/>
      <c r="C11" s="12"/>
      <c r="D11" s="12"/>
      <c r="E11" s="12"/>
      <c r="F11" s="12"/>
      <c r="G11" s="12"/>
      <c r="H11" s="12"/>
      <c r="I11" s="11"/>
      <c r="J11" s="11"/>
      <c r="K11" s="25"/>
      <c r="L11" s="39"/>
      <c r="M11" s="45"/>
    </row>
    <row r="12" spans="1:15" ht="20.25">
      <c r="A12" s="14" t="s">
        <v>21</v>
      </c>
      <c r="B12" s="12"/>
      <c r="C12" s="32" t="s">
        <v>22</v>
      </c>
      <c r="D12" s="32"/>
      <c r="E12" s="32"/>
      <c r="F12" s="32"/>
      <c r="G12" s="32"/>
      <c r="H12" s="60">
        <v>0.3</v>
      </c>
      <c r="I12" s="11"/>
      <c r="J12" s="11" t="s">
        <v>23</v>
      </c>
      <c r="K12" s="25"/>
      <c r="L12" s="78">
        <f>L8*H12</f>
        <v>0</v>
      </c>
      <c r="M12" s="45" t="s">
        <v>32</v>
      </c>
      <c r="O12" s="75" t="s">
        <v>67</v>
      </c>
    </row>
    <row r="13" spans="1:15" ht="20.25">
      <c r="A13" s="16"/>
      <c r="B13" s="12"/>
      <c r="C13" s="32" t="s">
        <v>3</v>
      </c>
      <c r="D13" s="32"/>
      <c r="E13" s="32"/>
      <c r="F13" s="32"/>
      <c r="G13" s="32"/>
      <c r="H13" s="60">
        <v>0</v>
      </c>
      <c r="I13" s="11"/>
      <c r="J13" s="11" t="s">
        <v>23</v>
      </c>
      <c r="K13" s="25"/>
      <c r="L13" s="78">
        <f>H13*L8</f>
        <v>0</v>
      </c>
      <c r="M13" s="45" t="s">
        <v>32</v>
      </c>
      <c r="O13" s="76"/>
    </row>
    <row r="14" spans="1:15" ht="20.25">
      <c r="A14" s="17" t="s">
        <v>24</v>
      </c>
      <c r="B14" s="12"/>
      <c r="C14" s="32" t="s">
        <v>4</v>
      </c>
      <c r="D14" s="32"/>
      <c r="E14" s="32"/>
      <c r="F14" s="32"/>
      <c r="G14" s="32"/>
      <c r="H14" s="61">
        <v>15</v>
      </c>
      <c r="I14" s="58" t="s">
        <v>63</v>
      </c>
      <c r="J14" s="11" t="s">
        <v>23</v>
      </c>
      <c r="K14" s="25"/>
      <c r="L14" s="79">
        <f>IF(H14&lt;=15,0,(H14-15)*P15)</f>
        <v>0</v>
      </c>
      <c r="M14" s="45"/>
      <c r="N14" s="59" t="s">
        <v>64</v>
      </c>
      <c r="O14" s="77">
        <f>-(15-H14)*P15</f>
        <v>0</v>
      </c>
    </row>
    <row r="15" spans="1:16" ht="23.25">
      <c r="A15" s="16"/>
      <c r="B15" s="12"/>
      <c r="C15" s="32" t="s">
        <v>5</v>
      </c>
      <c r="D15" s="32"/>
      <c r="E15" s="32"/>
      <c r="F15" s="32"/>
      <c r="G15" s="32"/>
      <c r="H15" s="61">
        <v>15</v>
      </c>
      <c r="I15" s="58" t="s">
        <v>63</v>
      </c>
      <c r="J15" s="18" t="s">
        <v>26</v>
      </c>
      <c r="K15" s="25"/>
      <c r="L15" s="79">
        <f>IF(H15&gt;=15,0,(15-H15)*P15)</f>
        <v>0</v>
      </c>
      <c r="M15" s="45"/>
      <c r="N15" s="74"/>
      <c r="O15" s="77">
        <f>(15-H15)*P15</f>
        <v>0</v>
      </c>
      <c r="P15" s="83" t="s">
        <v>71</v>
      </c>
    </row>
    <row r="16" spans="1:15" ht="20.25">
      <c r="A16" s="17" t="s">
        <v>25</v>
      </c>
      <c r="B16" s="12"/>
      <c r="C16" s="32" t="s">
        <v>6</v>
      </c>
      <c r="D16" s="32"/>
      <c r="E16" s="32"/>
      <c r="F16" s="32"/>
      <c r="G16" s="32"/>
      <c r="H16" s="12"/>
      <c r="I16" s="11"/>
      <c r="J16" s="11" t="s">
        <v>23</v>
      </c>
      <c r="K16" s="25"/>
      <c r="L16" s="67"/>
      <c r="M16" s="45"/>
      <c r="O16" s="76"/>
    </row>
    <row r="17" spans="1:15" ht="36.75" customHeight="1">
      <c r="A17" s="16"/>
      <c r="B17" s="12"/>
      <c r="C17" s="88" t="s">
        <v>72</v>
      </c>
      <c r="D17" s="88"/>
      <c r="E17" s="88"/>
      <c r="F17" s="88"/>
      <c r="G17" s="88"/>
      <c r="H17" s="60">
        <v>0.8</v>
      </c>
      <c r="I17" s="11"/>
      <c r="J17" s="84" t="s">
        <v>23</v>
      </c>
      <c r="K17" s="25"/>
      <c r="L17" s="78">
        <f>O17</f>
        <v>0</v>
      </c>
      <c r="M17" s="45"/>
      <c r="O17" s="75">
        <f>IF(L16&gt;=0,L16*H17,0)</f>
        <v>0</v>
      </c>
    </row>
    <row r="18" spans="1:15" ht="20.25">
      <c r="A18" s="17" t="s">
        <v>27</v>
      </c>
      <c r="B18" s="12"/>
      <c r="C18" s="32" t="s">
        <v>74</v>
      </c>
      <c r="D18" s="32"/>
      <c r="E18" s="32"/>
      <c r="F18" s="32"/>
      <c r="G18" s="32"/>
      <c r="H18" s="62" t="s">
        <v>65</v>
      </c>
      <c r="I18" s="62" t="s">
        <v>68</v>
      </c>
      <c r="J18" s="11"/>
      <c r="K18" s="25"/>
      <c r="L18" s="39"/>
      <c r="M18" s="45"/>
      <c r="O18" s="76"/>
    </row>
    <row r="19" spans="1:15" ht="20.25">
      <c r="A19" s="16"/>
      <c r="B19" s="12"/>
      <c r="C19" s="32" t="s">
        <v>7</v>
      </c>
      <c r="D19" s="32"/>
      <c r="E19" s="32"/>
      <c r="F19" s="32"/>
      <c r="G19" s="32"/>
      <c r="H19" s="61"/>
      <c r="I19" s="61"/>
      <c r="J19" s="11" t="s">
        <v>23</v>
      </c>
      <c r="K19" s="25"/>
      <c r="L19" s="78">
        <f>O19</f>
        <v>0</v>
      </c>
      <c r="M19" s="45"/>
      <c r="O19" s="75">
        <f>IF(H19=24,I19*25,IF(H19=36,I19*42,IF(H19=48,I19*55,0)))</f>
        <v>0</v>
      </c>
    </row>
    <row r="20" spans="1:15" ht="20.25">
      <c r="A20" s="17" t="s">
        <v>28</v>
      </c>
      <c r="B20" s="12"/>
      <c r="C20" s="32" t="s">
        <v>75</v>
      </c>
      <c r="D20" s="32"/>
      <c r="E20" s="32"/>
      <c r="F20" s="32"/>
      <c r="G20" s="32"/>
      <c r="H20" s="62"/>
      <c r="I20" s="61"/>
      <c r="J20" s="11" t="s">
        <v>23</v>
      </c>
      <c r="K20" s="25"/>
      <c r="L20" s="78">
        <f>O20</f>
        <v>0</v>
      </c>
      <c r="M20" s="45"/>
      <c r="O20" s="75">
        <f>I20*12</f>
        <v>0</v>
      </c>
    </row>
    <row r="21" spans="1:15" ht="20.25">
      <c r="A21" s="19" t="s">
        <v>8</v>
      </c>
      <c r="B21" s="15"/>
      <c r="C21" s="15"/>
      <c r="D21" s="15"/>
      <c r="E21" s="15"/>
      <c r="F21" s="15"/>
      <c r="G21" s="15"/>
      <c r="H21" s="15"/>
      <c r="I21" s="11"/>
      <c r="J21" s="11" t="s">
        <v>32</v>
      </c>
      <c r="K21" s="11" t="s">
        <v>19</v>
      </c>
      <c r="L21" s="39"/>
      <c r="M21" s="72">
        <f>M8+L12+L13+L14-L15+L16+L17+L19+L20</f>
        <v>0</v>
      </c>
      <c r="O21" s="81">
        <v>0</v>
      </c>
    </row>
    <row r="22" spans="1:15" ht="23.25">
      <c r="A22" s="16"/>
      <c r="B22" s="15"/>
      <c r="C22" s="32" t="s">
        <v>29</v>
      </c>
      <c r="D22" s="64">
        <v>0</v>
      </c>
      <c r="E22" s="32" t="s">
        <v>30</v>
      </c>
      <c r="F22" s="32"/>
      <c r="G22" s="32"/>
      <c r="H22" s="15"/>
      <c r="I22" s="18"/>
      <c r="J22" s="18" t="s">
        <v>26</v>
      </c>
      <c r="K22" s="25"/>
      <c r="L22" s="78">
        <f>M21*D22</f>
        <v>0</v>
      </c>
      <c r="M22" s="45"/>
      <c r="O22" s="81">
        <v>73.848</v>
      </c>
    </row>
    <row r="23" spans="1:15" ht="21" thickBot="1">
      <c r="A23" s="20" t="s">
        <v>31</v>
      </c>
      <c r="B23" s="21"/>
      <c r="C23" s="21"/>
      <c r="D23" s="21"/>
      <c r="E23" s="21"/>
      <c r="F23" s="21"/>
      <c r="G23" s="21"/>
      <c r="H23" s="21"/>
      <c r="I23" s="22"/>
      <c r="J23" s="22" t="s">
        <v>32</v>
      </c>
      <c r="K23" s="22" t="s">
        <v>19</v>
      </c>
      <c r="L23" s="68"/>
      <c r="M23" s="73">
        <f>M21-L22</f>
        <v>0</v>
      </c>
      <c r="O23" s="81">
        <v>127.062</v>
      </c>
    </row>
    <row r="24" spans="1:15" ht="16.5" customHeight="1" thickBot="1">
      <c r="A24" s="15"/>
      <c r="B24" s="15"/>
      <c r="C24" s="15"/>
      <c r="D24" s="15"/>
      <c r="E24" s="15"/>
      <c r="F24" s="15"/>
      <c r="G24" s="15"/>
      <c r="H24" s="15"/>
      <c r="I24" s="11"/>
      <c r="J24" s="11"/>
      <c r="K24" s="25"/>
      <c r="L24" s="39"/>
      <c r="M24" s="43" t="s">
        <v>32</v>
      </c>
      <c r="O24" s="81">
        <v>136.836</v>
      </c>
    </row>
    <row r="25" spans="1:15" ht="20.25">
      <c r="A25" s="47" t="s">
        <v>33</v>
      </c>
      <c r="B25" s="48"/>
      <c r="C25" s="48"/>
      <c r="D25" s="48"/>
      <c r="E25" s="48"/>
      <c r="F25" s="48"/>
      <c r="G25" s="48"/>
      <c r="H25" s="48"/>
      <c r="I25" s="8"/>
      <c r="J25" s="8"/>
      <c r="K25" s="24"/>
      <c r="L25" s="69"/>
      <c r="M25" s="56"/>
      <c r="O25" s="81">
        <v>158.556</v>
      </c>
    </row>
    <row r="26" spans="1:15" ht="20.25">
      <c r="A26" s="17" t="s">
        <v>34</v>
      </c>
      <c r="B26" s="35" t="s">
        <v>35</v>
      </c>
      <c r="C26" s="15"/>
      <c r="D26" s="15"/>
      <c r="E26" s="15"/>
      <c r="F26" s="15"/>
      <c r="G26" s="15"/>
      <c r="H26" s="15"/>
      <c r="I26" s="11"/>
      <c r="J26" s="11" t="s">
        <v>23</v>
      </c>
      <c r="K26" s="25"/>
      <c r="L26" s="78">
        <v>0</v>
      </c>
      <c r="M26" s="45"/>
      <c r="O26" s="81">
        <v>211.77</v>
      </c>
    </row>
    <row r="27" spans="1:15" ht="20.25">
      <c r="A27" s="17" t="s">
        <v>36</v>
      </c>
      <c r="B27" s="15"/>
      <c r="C27" s="49" t="s">
        <v>43</v>
      </c>
      <c r="D27" s="32" t="s">
        <v>42</v>
      </c>
      <c r="E27" s="32"/>
      <c r="F27" s="32"/>
      <c r="G27" s="32"/>
      <c r="H27" s="32"/>
      <c r="I27" s="11"/>
      <c r="J27" s="11" t="s">
        <v>23</v>
      </c>
      <c r="K27" s="25"/>
      <c r="L27" s="78">
        <v>0</v>
      </c>
      <c r="M27" s="45"/>
      <c r="O27" s="81">
        <v>232.404</v>
      </c>
    </row>
    <row r="28" spans="1:15" ht="23.25">
      <c r="A28" s="17" t="s">
        <v>37</v>
      </c>
      <c r="B28" s="15"/>
      <c r="C28" s="49" t="s">
        <v>40</v>
      </c>
      <c r="D28" s="32" t="s">
        <v>41</v>
      </c>
      <c r="E28" s="32"/>
      <c r="F28" s="32"/>
      <c r="G28" s="32"/>
      <c r="H28" s="32"/>
      <c r="I28" s="11"/>
      <c r="J28" s="18" t="s">
        <v>26</v>
      </c>
      <c r="K28" s="25"/>
      <c r="L28" s="78">
        <v>0</v>
      </c>
      <c r="M28" s="45"/>
      <c r="O28" s="81">
        <v>296.478</v>
      </c>
    </row>
    <row r="29" spans="1:15" ht="20.25">
      <c r="A29" s="17" t="s">
        <v>38</v>
      </c>
      <c r="B29" s="15"/>
      <c r="C29" s="15"/>
      <c r="D29" s="15"/>
      <c r="E29" s="35" t="s">
        <v>39</v>
      </c>
      <c r="F29" s="15"/>
      <c r="G29" s="63">
        <v>0</v>
      </c>
      <c r="H29" s="15"/>
      <c r="I29" s="11"/>
      <c r="J29" s="11" t="s">
        <v>23</v>
      </c>
      <c r="K29" s="25"/>
      <c r="L29" s="78"/>
      <c r="M29" s="45"/>
      <c r="O29" s="81">
        <v>381.186</v>
      </c>
    </row>
    <row r="30" spans="1:15" ht="23.25">
      <c r="A30" s="17" t="s">
        <v>46</v>
      </c>
      <c r="B30" s="49" t="s">
        <v>44</v>
      </c>
      <c r="C30" s="15"/>
      <c r="D30" s="15"/>
      <c r="E30" s="15"/>
      <c r="F30" s="15"/>
      <c r="G30" s="15"/>
      <c r="H30" s="15"/>
      <c r="I30" s="11"/>
      <c r="J30" s="18" t="s">
        <v>26</v>
      </c>
      <c r="K30" s="25"/>
      <c r="L30" s="78">
        <v>0</v>
      </c>
      <c r="M30" s="45"/>
      <c r="O30" s="81">
        <v>475.668</v>
      </c>
    </row>
    <row r="31" spans="1:15" ht="20.25">
      <c r="A31" s="17" t="s">
        <v>47</v>
      </c>
      <c r="B31" s="15"/>
      <c r="C31" s="15"/>
      <c r="D31" s="15"/>
      <c r="E31" s="15"/>
      <c r="F31" s="35" t="s">
        <v>48</v>
      </c>
      <c r="G31" s="15"/>
      <c r="H31" s="15"/>
      <c r="I31" s="11"/>
      <c r="J31" s="11" t="s">
        <v>23</v>
      </c>
      <c r="K31" s="25"/>
      <c r="L31" s="78">
        <v>0</v>
      </c>
      <c r="M31" s="45"/>
      <c r="O31" s="81">
        <v>685.31</v>
      </c>
    </row>
    <row r="32" spans="1:15" ht="20.25">
      <c r="A32" s="17" t="s">
        <v>49</v>
      </c>
      <c r="B32" s="15"/>
      <c r="C32" s="15"/>
      <c r="D32" s="15"/>
      <c r="E32" s="35" t="s">
        <v>50</v>
      </c>
      <c r="F32" s="15"/>
      <c r="G32" s="15"/>
      <c r="H32" s="15"/>
      <c r="I32" s="11"/>
      <c r="J32" s="11" t="s">
        <v>23</v>
      </c>
      <c r="K32" s="25"/>
      <c r="L32" s="67"/>
      <c r="M32" s="45"/>
      <c r="N32" s="59" t="s">
        <v>66</v>
      </c>
      <c r="O32" s="81">
        <v>847.08</v>
      </c>
    </row>
    <row r="33" spans="1:15" ht="23.25">
      <c r="A33" s="17" t="s">
        <v>45</v>
      </c>
      <c r="B33" s="15"/>
      <c r="C33" s="34" t="s">
        <v>51</v>
      </c>
      <c r="D33" s="15"/>
      <c r="E33" s="34" t="s">
        <v>52</v>
      </c>
      <c r="F33" s="34"/>
      <c r="G33" s="34" t="s">
        <v>53</v>
      </c>
      <c r="H33" s="61">
        <v>0</v>
      </c>
      <c r="I33" s="50" t="s">
        <v>54</v>
      </c>
      <c r="J33" s="18" t="s">
        <v>26</v>
      </c>
      <c r="K33" s="25"/>
      <c r="L33" s="78">
        <f>N33*H33</f>
        <v>0</v>
      </c>
      <c r="M33" s="45"/>
      <c r="N33" s="74">
        <v>0</v>
      </c>
      <c r="O33" s="81">
        <v>1058.85</v>
      </c>
    </row>
    <row r="34" spans="1:15" ht="21" thickBot="1">
      <c r="A34" s="51" t="s">
        <v>60</v>
      </c>
      <c r="B34" s="21"/>
      <c r="C34" s="21"/>
      <c r="D34" s="36" t="s">
        <v>55</v>
      </c>
      <c r="E34" s="21"/>
      <c r="F34" s="21"/>
      <c r="G34" s="21"/>
      <c r="H34" s="21"/>
      <c r="I34" s="22"/>
      <c r="J34" s="22" t="s">
        <v>23</v>
      </c>
      <c r="K34" s="26"/>
      <c r="L34" s="80">
        <v>0</v>
      </c>
      <c r="M34" s="57"/>
      <c r="O34" s="81">
        <v>1217.406</v>
      </c>
    </row>
    <row r="35" spans="1:13" ht="21" thickBot="1">
      <c r="A35" s="6"/>
      <c r="B35" s="6"/>
      <c r="C35" s="6"/>
      <c r="D35" s="6"/>
      <c r="E35" s="6"/>
      <c r="F35" s="6"/>
      <c r="G35" s="6"/>
      <c r="H35" s="6"/>
      <c r="L35" s="70"/>
      <c r="M35" s="70"/>
    </row>
    <row r="36" spans="1:13" ht="20.25">
      <c r="A36" s="28" t="s">
        <v>56</v>
      </c>
      <c r="B36" s="29"/>
      <c r="C36" s="29"/>
      <c r="D36" s="29"/>
      <c r="E36" s="29"/>
      <c r="F36" s="29"/>
      <c r="G36" s="29"/>
      <c r="H36" s="29"/>
      <c r="I36" s="8"/>
      <c r="J36" s="8"/>
      <c r="K36" s="8" t="s">
        <v>19</v>
      </c>
      <c r="L36" s="69"/>
      <c r="M36" s="71">
        <f>M23+L26+L27-L28+L29-L30+L31+L32-L33+L34</f>
        <v>0</v>
      </c>
    </row>
    <row r="37" spans="1:13" ht="20.25">
      <c r="A37" s="19" t="s">
        <v>62</v>
      </c>
      <c r="B37" s="52">
        <v>0</v>
      </c>
      <c r="C37" s="46" t="s">
        <v>69</v>
      </c>
      <c r="D37" s="34"/>
      <c r="E37" s="34"/>
      <c r="F37" s="34"/>
      <c r="G37" s="34"/>
      <c r="H37" s="34"/>
      <c r="I37" s="11"/>
      <c r="J37" s="11"/>
      <c r="K37" s="11" t="s">
        <v>19</v>
      </c>
      <c r="L37" s="78">
        <f>M36*B37</f>
        <v>0</v>
      </c>
      <c r="M37" s="45"/>
    </row>
    <row r="38" spans="1:13" ht="21" thickBot="1">
      <c r="A38" s="27"/>
      <c r="B38" s="36" t="s">
        <v>61</v>
      </c>
      <c r="C38" s="36"/>
      <c r="D38" s="36"/>
      <c r="E38" s="36"/>
      <c r="F38" s="36"/>
      <c r="G38" s="36"/>
      <c r="H38" s="36"/>
      <c r="I38" s="22"/>
      <c r="J38" s="22"/>
      <c r="K38" s="22" t="s">
        <v>19</v>
      </c>
      <c r="L38" s="68"/>
      <c r="M38" s="73">
        <f>M36+L37</f>
        <v>0</v>
      </c>
    </row>
    <row r="39" spans="1:8" ht="20.25">
      <c r="A39" s="6"/>
      <c r="B39" s="6"/>
      <c r="C39" s="6"/>
      <c r="D39" s="6"/>
      <c r="E39" s="6"/>
      <c r="F39" s="6"/>
      <c r="G39" s="6"/>
      <c r="H39" s="6"/>
    </row>
    <row r="40" spans="1:8" ht="20.25">
      <c r="A40" s="6" t="s">
        <v>9</v>
      </c>
      <c r="B40" s="6"/>
      <c r="C40" s="6"/>
      <c r="D40" s="6"/>
      <c r="E40" s="6"/>
      <c r="F40" s="6"/>
      <c r="G40" s="6"/>
      <c r="H40" s="6"/>
    </row>
    <row r="41" spans="1:14" ht="20.25">
      <c r="A41" s="6" t="s">
        <v>10</v>
      </c>
      <c r="B41" s="6"/>
      <c r="C41" s="6"/>
      <c r="D41" s="6"/>
      <c r="E41" s="6"/>
      <c r="F41" s="6"/>
      <c r="G41" s="6"/>
      <c r="H41" s="6"/>
      <c r="N41" s="6"/>
    </row>
    <row r="42" spans="1:8" ht="20.25">
      <c r="A42" s="6" t="s">
        <v>11</v>
      </c>
      <c r="B42" s="6"/>
      <c r="C42" s="6"/>
      <c r="D42" s="6"/>
      <c r="E42" s="6"/>
      <c r="F42" s="6"/>
      <c r="G42" s="6"/>
      <c r="H42" s="6"/>
    </row>
    <row r="43" spans="1:12" ht="21" thickBot="1">
      <c r="A43" s="44"/>
      <c r="B43" s="44"/>
      <c r="C43" s="44"/>
      <c r="D43" s="44"/>
      <c r="E43" s="6"/>
      <c r="F43" s="6"/>
      <c r="G43" s="44"/>
      <c r="H43" s="44"/>
      <c r="I43" s="53"/>
      <c r="J43" s="53"/>
      <c r="K43" s="54"/>
      <c r="L43" s="55"/>
    </row>
    <row r="44" spans="1:12" ht="20.25">
      <c r="A44" s="6" t="s">
        <v>57</v>
      </c>
      <c r="B44" s="6"/>
      <c r="D44" s="6" t="s">
        <v>58</v>
      </c>
      <c r="E44" s="6"/>
      <c r="G44" s="6" t="s">
        <v>76</v>
      </c>
      <c r="H44" s="6"/>
      <c r="L44" s="6" t="s">
        <v>58</v>
      </c>
    </row>
    <row r="45" spans="1:8" ht="20.25">
      <c r="A45" s="6"/>
      <c r="B45" s="6"/>
      <c r="C45" s="6"/>
      <c r="D45" s="6"/>
      <c r="E45" s="6"/>
      <c r="F45" s="6"/>
      <c r="G45" s="6"/>
      <c r="H45" s="6"/>
    </row>
    <row r="46" spans="1:10" ht="18">
      <c r="A46" s="4" t="s">
        <v>12</v>
      </c>
      <c r="B46" s="4"/>
      <c r="C46" s="4"/>
      <c r="D46" s="4"/>
      <c r="E46" s="4"/>
      <c r="F46" s="4"/>
      <c r="G46" s="4"/>
      <c r="H46" s="4"/>
      <c r="I46" s="37"/>
      <c r="J46" s="37"/>
    </row>
    <row r="47" spans="1:10" ht="18">
      <c r="A47" s="4" t="s">
        <v>13</v>
      </c>
      <c r="B47" s="4"/>
      <c r="C47" s="4"/>
      <c r="D47" s="4"/>
      <c r="E47" s="4"/>
      <c r="F47" s="4"/>
      <c r="G47" s="4"/>
      <c r="H47" s="4"/>
      <c r="I47" s="37"/>
      <c r="J47" s="37"/>
    </row>
    <row r="48" spans="1:10" ht="18">
      <c r="A48" s="4" t="s">
        <v>14</v>
      </c>
      <c r="B48" s="4"/>
      <c r="C48" s="4"/>
      <c r="D48" s="4"/>
      <c r="E48" s="4"/>
      <c r="F48" s="4"/>
      <c r="G48" s="4"/>
      <c r="H48" s="4"/>
      <c r="I48" s="37"/>
      <c r="J48" s="37"/>
    </row>
    <row r="49" spans="1:10" ht="18">
      <c r="A49" s="4" t="s">
        <v>15</v>
      </c>
      <c r="B49" s="4"/>
      <c r="C49" s="4"/>
      <c r="D49" s="4"/>
      <c r="E49" s="4"/>
      <c r="F49" s="4"/>
      <c r="G49" s="4"/>
      <c r="H49" s="4"/>
      <c r="I49" s="37"/>
      <c r="J49" s="37"/>
    </row>
    <row r="50" spans="1:10" ht="18">
      <c r="A50" s="4" t="s">
        <v>16</v>
      </c>
      <c r="B50" s="4"/>
      <c r="C50" s="4"/>
      <c r="D50" s="4"/>
      <c r="E50" s="4"/>
      <c r="F50" s="4"/>
      <c r="G50" s="4"/>
      <c r="H50" s="4"/>
      <c r="I50" s="37"/>
      <c r="J50" s="37"/>
    </row>
    <row r="51" spans="1:8" ht="20.25">
      <c r="A51" s="6"/>
      <c r="B51" s="6"/>
      <c r="C51" s="6"/>
      <c r="D51" s="6"/>
      <c r="E51" s="6"/>
      <c r="F51" s="6"/>
      <c r="G51" s="6"/>
      <c r="H51" s="6"/>
    </row>
    <row r="52" spans="1:8" ht="20.25">
      <c r="A52" s="6"/>
      <c r="B52" s="6"/>
      <c r="C52" s="6"/>
      <c r="D52" s="6"/>
      <c r="E52" s="6"/>
      <c r="F52" s="6"/>
      <c r="G52" s="6"/>
      <c r="H52" s="6"/>
    </row>
    <row r="53" spans="1:8" ht="20.25">
      <c r="A53" s="1"/>
      <c r="B53" s="1"/>
      <c r="C53" s="1"/>
      <c r="D53" s="1"/>
      <c r="E53" s="1"/>
      <c r="F53" s="1"/>
      <c r="G53" s="1"/>
      <c r="H53" s="1"/>
    </row>
    <row r="54" spans="1:8" ht="20.25">
      <c r="A54" s="2"/>
      <c r="B54" s="2"/>
      <c r="C54" s="2"/>
      <c r="D54" s="2"/>
      <c r="E54" s="2"/>
      <c r="F54" s="2"/>
      <c r="G54" s="2"/>
      <c r="H54" s="2"/>
    </row>
    <row r="55" spans="1:8" ht="20.25">
      <c r="A55" s="2"/>
      <c r="B55" s="2"/>
      <c r="C55" s="2"/>
      <c r="D55" s="2"/>
      <c r="E55" s="2"/>
      <c r="F55" s="2"/>
      <c r="G55" s="2"/>
      <c r="H55" s="2"/>
    </row>
    <row r="56" spans="1:8" ht="20.25">
      <c r="A56" s="2"/>
      <c r="B56" s="2"/>
      <c r="C56" s="2"/>
      <c r="D56" s="2"/>
      <c r="E56" s="2"/>
      <c r="F56" s="2"/>
      <c r="G56" s="2"/>
      <c r="H56" s="2"/>
    </row>
    <row r="57" spans="1:8" ht="20.25">
      <c r="A57" s="2"/>
      <c r="B57" s="2"/>
      <c r="C57" s="2"/>
      <c r="D57" s="2"/>
      <c r="E57" s="2"/>
      <c r="F57" s="2"/>
      <c r="G57" s="2"/>
      <c r="H57" s="2"/>
    </row>
    <row r="58" spans="1:8" ht="20.25">
      <c r="A58" s="2"/>
      <c r="B58" s="2"/>
      <c r="C58" s="2"/>
      <c r="D58" s="2"/>
      <c r="E58" s="2"/>
      <c r="F58" s="2"/>
      <c r="G58" s="2"/>
      <c r="H58" s="2"/>
    </row>
    <row r="59" spans="1:8" ht="20.25">
      <c r="A59" s="2"/>
      <c r="B59" s="2"/>
      <c r="C59" s="2"/>
      <c r="D59" s="2"/>
      <c r="E59" s="2"/>
      <c r="F59" s="2"/>
      <c r="G59" s="2"/>
      <c r="H59" s="2"/>
    </row>
    <row r="60" spans="1:8" ht="20.25">
      <c r="A60" s="2"/>
      <c r="B60" s="2"/>
      <c r="C60" s="2"/>
      <c r="D60" s="2"/>
      <c r="E60" s="2"/>
      <c r="F60" s="2"/>
      <c r="G60" s="2"/>
      <c r="H60" s="2"/>
    </row>
    <row r="61" spans="1:8" ht="20.25">
      <c r="A61" s="2"/>
      <c r="B61" s="2"/>
      <c r="C61" s="2"/>
      <c r="D61" s="2"/>
      <c r="E61" s="2"/>
      <c r="F61" s="2"/>
      <c r="G61" s="2"/>
      <c r="H61" s="2"/>
    </row>
    <row r="62" spans="1:8" ht="20.25">
      <c r="A62" s="2"/>
      <c r="B62" s="2"/>
      <c r="C62" s="2"/>
      <c r="D62" s="2"/>
      <c r="E62" s="2"/>
      <c r="F62" s="2"/>
      <c r="G62" s="2"/>
      <c r="H62" s="2"/>
    </row>
    <row r="63" spans="1:8" ht="20.25">
      <c r="A63" s="2"/>
      <c r="B63" s="2"/>
      <c r="C63" s="2"/>
      <c r="D63" s="2"/>
      <c r="E63" s="2"/>
      <c r="F63" s="2"/>
      <c r="G63" s="2"/>
      <c r="H63" s="2"/>
    </row>
    <row r="64" spans="1:8" ht="20.25">
      <c r="A64" s="2"/>
      <c r="B64" s="2"/>
      <c r="C64" s="2"/>
      <c r="D64" s="2"/>
      <c r="E64" s="2"/>
      <c r="F64" s="2"/>
      <c r="G64" s="2"/>
      <c r="H64" s="2"/>
    </row>
    <row r="65" spans="1:8" ht="20.25">
      <c r="A65" s="2"/>
      <c r="B65" s="2"/>
      <c r="C65" s="2"/>
      <c r="D65" s="2"/>
      <c r="E65" s="2"/>
      <c r="F65" s="2"/>
      <c r="G65" s="2"/>
      <c r="H65" s="2"/>
    </row>
    <row r="66" spans="1:8" ht="20.25">
      <c r="A66" s="2"/>
      <c r="B66" s="2"/>
      <c r="C66" s="2"/>
      <c r="D66" s="2"/>
      <c r="E66" s="2"/>
      <c r="F66" s="2"/>
      <c r="G66" s="2"/>
      <c r="H66" s="2"/>
    </row>
    <row r="67" spans="1:8" ht="20.25">
      <c r="A67" s="2"/>
      <c r="B67" s="2"/>
      <c r="C67" s="2"/>
      <c r="D67" s="2"/>
      <c r="E67" s="2"/>
      <c r="F67" s="2"/>
      <c r="G67" s="2"/>
      <c r="H67" s="2"/>
    </row>
    <row r="68" spans="1:8" ht="20.25">
      <c r="A68" s="2"/>
      <c r="B68" s="2"/>
      <c r="C68" s="2"/>
      <c r="D68" s="2"/>
      <c r="E68" s="2"/>
      <c r="F68" s="2"/>
      <c r="G68" s="2"/>
      <c r="H68" s="2"/>
    </row>
    <row r="69" spans="1:8" ht="20.25">
      <c r="A69" s="2"/>
      <c r="B69" s="2"/>
      <c r="C69" s="2"/>
      <c r="D69" s="2"/>
      <c r="E69" s="2"/>
      <c r="F69" s="2"/>
      <c r="G69" s="2"/>
      <c r="H69" s="2"/>
    </row>
    <row r="70" spans="1:8" ht="20.25">
      <c r="A70" s="2"/>
      <c r="B70" s="2"/>
      <c r="C70" s="2"/>
      <c r="D70" s="2"/>
      <c r="E70" s="2"/>
      <c r="F70" s="2"/>
      <c r="G70" s="2"/>
      <c r="H70" s="2"/>
    </row>
    <row r="71" spans="1:8" ht="20.25">
      <c r="A71" s="2"/>
      <c r="B71" s="2"/>
      <c r="C71" s="2"/>
      <c r="D71" s="2"/>
      <c r="E71" s="2"/>
      <c r="F71" s="2"/>
      <c r="G71" s="2"/>
      <c r="H71" s="2"/>
    </row>
    <row r="72" spans="1:8" ht="20.25">
      <c r="A72" s="2"/>
      <c r="B72" s="2"/>
      <c r="C72" s="2"/>
      <c r="D72" s="2"/>
      <c r="E72" s="2"/>
      <c r="F72" s="2"/>
      <c r="G72" s="2"/>
      <c r="H72" s="2"/>
    </row>
    <row r="73" spans="1:8" ht="20.25">
      <c r="A73" s="2"/>
      <c r="B73" s="2"/>
      <c r="C73" s="2"/>
      <c r="D73" s="2"/>
      <c r="E73" s="2"/>
      <c r="F73" s="2"/>
      <c r="G73" s="2"/>
      <c r="H73" s="2"/>
    </row>
    <row r="74" spans="1:8" ht="20.25">
      <c r="A74" s="2"/>
      <c r="B74" s="2"/>
      <c r="C74" s="2"/>
      <c r="D74" s="2"/>
      <c r="E74" s="2"/>
      <c r="F74" s="2"/>
      <c r="G74" s="2"/>
      <c r="H74" s="2"/>
    </row>
    <row r="75" spans="1:8" ht="20.25">
      <c r="A75" s="2"/>
      <c r="B75" s="2"/>
      <c r="C75" s="2"/>
      <c r="D75" s="2"/>
      <c r="E75" s="2"/>
      <c r="F75" s="2"/>
      <c r="G75" s="2"/>
      <c r="H75" s="2"/>
    </row>
    <row r="76" spans="1:8" ht="20.25">
      <c r="A76" s="2"/>
      <c r="B76" s="2"/>
      <c r="C76" s="2"/>
      <c r="D76" s="2"/>
      <c r="E76" s="2"/>
      <c r="F76" s="2"/>
      <c r="G76" s="2"/>
      <c r="H76" s="2"/>
    </row>
    <row r="77" spans="1:8" ht="20.25">
      <c r="A77" s="2"/>
      <c r="B77" s="2"/>
      <c r="C77" s="2"/>
      <c r="D77" s="2"/>
      <c r="E77" s="2"/>
      <c r="F77" s="2"/>
      <c r="G77" s="2"/>
      <c r="H77" s="2"/>
    </row>
    <row r="78" spans="1:8" ht="20.25">
      <c r="A78" s="2"/>
      <c r="B78" s="2"/>
      <c r="C78" s="2"/>
      <c r="D78" s="2"/>
      <c r="E78" s="2"/>
      <c r="F78" s="2"/>
      <c r="G78" s="2"/>
      <c r="H78" s="2"/>
    </row>
    <row r="79" spans="1:8" ht="20.25">
      <c r="A79" s="2"/>
      <c r="B79" s="2"/>
      <c r="C79" s="2"/>
      <c r="D79" s="2"/>
      <c r="E79" s="2"/>
      <c r="F79" s="2"/>
      <c r="G79" s="2"/>
      <c r="H79" s="2"/>
    </row>
    <row r="80" spans="1:8" ht="20.25">
      <c r="A80" s="2"/>
      <c r="B80" s="2"/>
      <c r="C80" s="2"/>
      <c r="D80" s="2"/>
      <c r="E80" s="2"/>
      <c r="F80" s="2"/>
      <c r="G80" s="2"/>
      <c r="H80" s="2"/>
    </row>
    <row r="81" spans="1:8" ht="20.25">
      <c r="A81" s="2"/>
      <c r="B81" s="2"/>
      <c r="C81" s="2"/>
      <c r="D81" s="2"/>
      <c r="E81" s="2"/>
      <c r="F81" s="2"/>
      <c r="G81" s="2"/>
      <c r="H81" s="2"/>
    </row>
    <row r="82" spans="1:8" ht="20.25">
      <c r="A82" s="2"/>
      <c r="B82" s="2"/>
      <c r="C82" s="2"/>
      <c r="D82" s="2"/>
      <c r="E82" s="2"/>
      <c r="F82" s="2"/>
      <c r="G82" s="2"/>
      <c r="H82" s="2"/>
    </row>
    <row r="83" spans="1:8" ht="20.25">
      <c r="A83" s="2"/>
      <c r="B83" s="2"/>
      <c r="C83" s="2"/>
      <c r="D83" s="2"/>
      <c r="E83" s="2"/>
      <c r="F83" s="2"/>
      <c r="G83" s="2"/>
      <c r="H83" s="2"/>
    </row>
    <row r="84" spans="1:8" ht="20.25">
      <c r="A84" s="2"/>
      <c r="B84" s="2"/>
      <c r="C84" s="2"/>
      <c r="D84" s="2"/>
      <c r="E84" s="2"/>
      <c r="F84" s="2"/>
      <c r="G84" s="2"/>
      <c r="H84" s="2"/>
    </row>
    <row r="85" spans="1:8" ht="20.25">
      <c r="A85" s="2"/>
      <c r="B85" s="2"/>
      <c r="C85" s="2"/>
      <c r="D85" s="2"/>
      <c r="E85" s="2"/>
      <c r="F85" s="2"/>
      <c r="G85" s="2"/>
      <c r="H85" s="2"/>
    </row>
    <row r="86" spans="1:8" ht="20.25">
      <c r="A86" s="2"/>
      <c r="B86" s="2"/>
      <c r="C86" s="2"/>
      <c r="D86" s="2"/>
      <c r="E86" s="2"/>
      <c r="F86" s="2"/>
      <c r="G86" s="2"/>
      <c r="H86" s="2"/>
    </row>
    <row r="87" spans="1:8" ht="20.25">
      <c r="A87" s="2"/>
      <c r="B87" s="2"/>
      <c r="C87" s="2"/>
      <c r="D87" s="2"/>
      <c r="E87" s="2"/>
      <c r="F87" s="2"/>
      <c r="G87" s="2"/>
      <c r="H87" s="2"/>
    </row>
    <row r="88" spans="1:8" ht="20.25">
      <c r="A88" s="2"/>
      <c r="B88" s="2"/>
      <c r="C88" s="2"/>
      <c r="D88" s="2"/>
      <c r="E88" s="2"/>
      <c r="F88" s="2"/>
      <c r="G88" s="2"/>
      <c r="H88" s="2"/>
    </row>
    <row r="89" spans="1:8" ht="20.25">
      <c r="A89" s="2"/>
      <c r="B89" s="2"/>
      <c r="C89" s="2"/>
      <c r="D89" s="2"/>
      <c r="E89" s="2"/>
      <c r="F89" s="2"/>
      <c r="G89" s="2"/>
      <c r="H89" s="2"/>
    </row>
    <row r="90" spans="1:8" ht="20.25">
      <c r="A90" s="2"/>
      <c r="B90" s="2"/>
      <c r="C90" s="2"/>
      <c r="D90" s="2"/>
      <c r="E90" s="2"/>
      <c r="F90" s="2"/>
      <c r="G90" s="2"/>
      <c r="H90" s="2"/>
    </row>
    <row r="91" spans="1:8" ht="20.25">
      <c r="A91" s="2"/>
      <c r="B91" s="2"/>
      <c r="C91" s="2"/>
      <c r="D91" s="2"/>
      <c r="E91" s="2"/>
      <c r="F91" s="2"/>
      <c r="G91" s="2"/>
      <c r="H91" s="2"/>
    </row>
    <row r="92" spans="1:8" ht="20.25">
      <c r="A92" s="2"/>
      <c r="B92" s="2"/>
      <c r="C92" s="2"/>
      <c r="D92" s="2"/>
      <c r="E92" s="2"/>
      <c r="F92" s="2"/>
      <c r="G92" s="2"/>
      <c r="H92" s="2"/>
    </row>
    <row r="93" spans="1:8" ht="20.25">
      <c r="A93" s="2"/>
      <c r="B93" s="2"/>
      <c r="C93" s="2"/>
      <c r="D93" s="2"/>
      <c r="E93" s="2"/>
      <c r="F93" s="2"/>
      <c r="G93" s="2"/>
      <c r="H93" s="2"/>
    </row>
    <row r="94" spans="1:8" ht="20.25">
      <c r="A94" s="2"/>
      <c r="B94" s="2"/>
      <c r="C94" s="2"/>
      <c r="D94" s="2"/>
      <c r="E94" s="2"/>
      <c r="F94" s="2"/>
      <c r="G94" s="2"/>
      <c r="H94" s="2"/>
    </row>
    <row r="95" spans="1:8" ht="20.25">
      <c r="A95" s="2"/>
      <c r="B95" s="2"/>
      <c r="C95" s="2"/>
      <c r="D95" s="2"/>
      <c r="E95" s="2"/>
      <c r="F95" s="2"/>
      <c r="G95" s="2"/>
      <c r="H95" s="2"/>
    </row>
    <row r="96" spans="1:8" ht="20.25">
      <c r="A96" s="2"/>
      <c r="B96" s="2"/>
      <c r="C96" s="2"/>
      <c r="D96" s="2"/>
      <c r="E96" s="2"/>
      <c r="F96" s="2"/>
      <c r="G96" s="2"/>
      <c r="H96" s="2"/>
    </row>
    <row r="97" spans="1:8" ht="20.25">
      <c r="A97" s="2"/>
      <c r="B97" s="2"/>
      <c r="C97" s="2"/>
      <c r="D97" s="2"/>
      <c r="E97" s="2"/>
      <c r="F97" s="2"/>
      <c r="G97" s="2"/>
      <c r="H97" s="2"/>
    </row>
    <row r="98" spans="1:8" ht="20.25">
      <c r="A98" s="2"/>
      <c r="B98" s="2"/>
      <c r="C98" s="2"/>
      <c r="D98" s="2"/>
      <c r="E98" s="2"/>
      <c r="F98" s="2"/>
      <c r="G98" s="2"/>
      <c r="H98" s="2"/>
    </row>
    <row r="99" spans="1:8" ht="20.25">
      <c r="A99" s="2"/>
      <c r="B99" s="2"/>
      <c r="C99" s="2"/>
      <c r="D99" s="2"/>
      <c r="E99" s="2"/>
      <c r="F99" s="2"/>
      <c r="G99" s="2"/>
      <c r="H99" s="2"/>
    </row>
    <row r="100" spans="1:8" ht="20.25">
      <c r="A100" s="2"/>
      <c r="B100" s="2"/>
      <c r="C100" s="2"/>
      <c r="D100" s="2"/>
      <c r="E100" s="2"/>
      <c r="F100" s="2"/>
      <c r="G100" s="2"/>
      <c r="H100" s="2"/>
    </row>
    <row r="101" spans="1:8" ht="20.25">
      <c r="A101" s="2"/>
      <c r="B101" s="2"/>
      <c r="C101" s="2"/>
      <c r="D101" s="2"/>
      <c r="E101" s="2"/>
      <c r="F101" s="2"/>
      <c r="G101" s="2"/>
      <c r="H101" s="2"/>
    </row>
    <row r="102" spans="1:8" ht="20.25">
      <c r="A102" s="2"/>
      <c r="B102" s="2"/>
      <c r="C102" s="2"/>
      <c r="D102" s="2"/>
      <c r="E102" s="2"/>
      <c r="F102" s="2"/>
      <c r="G102" s="2"/>
      <c r="H102" s="2"/>
    </row>
    <row r="103" spans="1:8" ht="20.25">
      <c r="A103" s="2"/>
      <c r="B103" s="2"/>
      <c r="C103" s="2"/>
      <c r="D103" s="2"/>
      <c r="E103" s="2"/>
      <c r="F103" s="2"/>
      <c r="G103" s="2"/>
      <c r="H103" s="2"/>
    </row>
    <row r="104" spans="1:8" ht="20.25">
      <c r="A104" s="2"/>
      <c r="B104" s="2"/>
      <c r="C104" s="2"/>
      <c r="D104" s="2"/>
      <c r="E104" s="2"/>
      <c r="F104" s="2"/>
      <c r="G104" s="2"/>
      <c r="H104" s="2"/>
    </row>
    <row r="105" spans="1:8" ht="20.25">
      <c r="A105" s="2"/>
      <c r="B105" s="2"/>
      <c r="C105" s="2"/>
      <c r="D105" s="2"/>
      <c r="E105" s="2"/>
      <c r="F105" s="2"/>
      <c r="G105" s="2"/>
      <c r="H105" s="2"/>
    </row>
    <row r="106" spans="1:8" ht="20.25">
      <c r="A106" s="2"/>
      <c r="B106" s="2"/>
      <c r="C106" s="2"/>
      <c r="D106" s="2"/>
      <c r="E106" s="2"/>
      <c r="F106" s="2"/>
      <c r="G106" s="2"/>
      <c r="H106" s="2"/>
    </row>
    <row r="107" spans="1:8" ht="20.25">
      <c r="A107" s="2"/>
      <c r="B107" s="2"/>
      <c r="C107" s="2"/>
      <c r="D107" s="2"/>
      <c r="E107" s="2"/>
      <c r="F107" s="2"/>
      <c r="G107" s="2"/>
      <c r="H107" s="2"/>
    </row>
    <row r="108" spans="1:8" ht="20.25">
      <c r="A108" s="2"/>
      <c r="B108" s="2"/>
      <c r="C108" s="2"/>
      <c r="D108" s="2"/>
      <c r="E108" s="2"/>
      <c r="F108" s="2"/>
      <c r="G108" s="2"/>
      <c r="H108" s="2"/>
    </row>
    <row r="109" spans="1:8" ht="20.25">
      <c r="A109" s="2"/>
      <c r="B109" s="2"/>
      <c r="C109" s="2"/>
      <c r="D109" s="2"/>
      <c r="E109" s="2"/>
      <c r="F109" s="2"/>
      <c r="G109" s="2"/>
      <c r="H109" s="2"/>
    </row>
    <row r="110" spans="1:8" ht="20.25">
      <c r="A110" s="2"/>
      <c r="B110" s="2"/>
      <c r="C110" s="2"/>
      <c r="D110" s="2"/>
      <c r="E110" s="2"/>
      <c r="F110" s="2"/>
      <c r="G110" s="2"/>
      <c r="H110" s="2"/>
    </row>
    <row r="111" spans="1:8" ht="20.25">
      <c r="A111" s="2"/>
      <c r="B111" s="2"/>
      <c r="C111" s="2"/>
      <c r="D111" s="2"/>
      <c r="E111" s="2"/>
      <c r="F111" s="2"/>
      <c r="G111" s="2"/>
      <c r="H111" s="2"/>
    </row>
    <row r="112" spans="1:8" ht="20.25">
      <c r="A112" s="2"/>
      <c r="B112" s="2"/>
      <c r="C112" s="2"/>
      <c r="D112" s="2"/>
      <c r="E112" s="2"/>
      <c r="F112" s="2"/>
      <c r="G112" s="2"/>
      <c r="H112" s="2"/>
    </row>
    <row r="113" spans="1:8" ht="20.25">
      <c r="A113" s="2"/>
      <c r="B113" s="2"/>
      <c r="C113" s="2"/>
      <c r="D113" s="2"/>
      <c r="E113" s="2"/>
      <c r="F113" s="2"/>
      <c r="G113" s="2"/>
      <c r="H113" s="2"/>
    </row>
    <row r="114" spans="1:8" ht="20.25">
      <c r="A114" s="2"/>
      <c r="B114" s="2"/>
      <c r="C114" s="2"/>
      <c r="D114" s="2"/>
      <c r="E114" s="2"/>
      <c r="F114" s="2"/>
      <c r="G114" s="2"/>
      <c r="H114" s="2"/>
    </row>
    <row r="115" spans="1:8" ht="20.25">
      <c r="A115" s="2"/>
      <c r="B115" s="2"/>
      <c r="C115" s="2"/>
      <c r="D115" s="2"/>
      <c r="E115" s="2"/>
      <c r="F115" s="2"/>
      <c r="G115" s="2"/>
      <c r="H115" s="2"/>
    </row>
    <row r="116" spans="1:8" ht="20.25">
      <c r="A116" s="2"/>
      <c r="B116" s="2"/>
      <c r="C116" s="2"/>
      <c r="D116" s="2"/>
      <c r="E116" s="2"/>
      <c r="F116" s="2"/>
      <c r="G116" s="2"/>
      <c r="H116" s="2"/>
    </row>
    <row r="117" spans="1:8" ht="20.25">
      <c r="A117" s="2"/>
      <c r="B117" s="2"/>
      <c r="C117" s="2"/>
      <c r="D117" s="2"/>
      <c r="E117" s="2"/>
      <c r="F117" s="2"/>
      <c r="G117" s="2"/>
      <c r="H117" s="2"/>
    </row>
    <row r="118" spans="1:8" ht="20.25">
      <c r="A118" s="2"/>
      <c r="B118" s="2"/>
      <c r="C118" s="2"/>
      <c r="D118" s="2"/>
      <c r="E118" s="2"/>
      <c r="F118" s="2"/>
      <c r="G118" s="2"/>
      <c r="H118" s="2"/>
    </row>
    <row r="119" spans="1:8" ht="20.25">
      <c r="A119" s="2"/>
      <c r="B119" s="2"/>
      <c r="C119" s="2"/>
      <c r="D119" s="2"/>
      <c r="E119" s="2"/>
      <c r="F119" s="2"/>
      <c r="G119" s="2"/>
      <c r="H119" s="2"/>
    </row>
    <row r="120" spans="1:8" ht="20.25">
      <c r="A120" s="2"/>
      <c r="B120" s="2"/>
      <c r="C120" s="2"/>
      <c r="D120" s="2"/>
      <c r="E120" s="2"/>
      <c r="F120" s="2"/>
      <c r="G120" s="2"/>
      <c r="H120" s="2"/>
    </row>
    <row r="121" spans="1:8" ht="20.25">
      <c r="A121" s="2"/>
      <c r="B121" s="2"/>
      <c r="C121" s="2"/>
      <c r="D121" s="2"/>
      <c r="E121" s="2"/>
      <c r="F121" s="2"/>
      <c r="G121" s="2"/>
      <c r="H121" s="2"/>
    </row>
    <row r="122" spans="1:8" ht="20.25">
      <c r="A122" s="2"/>
      <c r="B122" s="2"/>
      <c r="C122" s="2"/>
      <c r="D122" s="2"/>
      <c r="E122" s="2"/>
      <c r="F122" s="2"/>
      <c r="G122" s="2"/>
      <c r="H122" s="2"/>
    </row>
    <row r="123" spans="1:8" ht="20.25">
      <c r="A123" s="2"/>
      <c r="B123" s="2"/>
      <c r="C123" s="2"/>
      <c r="D123" s="2"/>
      <c r="E123" s="2"/>
      <c r="F123" s="2"/>
      <c r="G123" s="2"/>
      <c r="H123" s="2"/>
    </row>
    <row r="124" spans="1:8" ht="20.25">
      <c r="A124" s="2"/>
      <c r="B124" s="2"/>
      <c r="C124" s="2"/>
      <c r="D124" s="2"/>
      <c r="E124" s="2"/>
      <c r="F124" s="2"/>
      <c r="G124" s="2"/>
      <c r="H124" s="2"/>
    </row>
    <row r="125" spans="1:8" ht="20.25">
      <c r="A125" s="2"/>
      <c r="B125" s="2"/>
      <c r="C125" s="2"/>
      <c r="D125" s="2"/>
      <c r="E125" s="2"/>
      <c r="F125" s="2"/>
      <c r="G125" s="2"/>
      <c r="H125" s="2"/>
    </row>
    <row r="126" spans="1:8" ht="20.25">
      <c r="A126" s="2"/>
      <c r="B126" s="2"/>
      <c r="C126" s="2"/>
      <c r="D126" s="2"/>
      <c r="E126" s="2"/>
      <c r="F126" s="2"/>
      <c r="G126" s="2"/>
      <c r="H126" s="2"/>
    </row>
    <row r="127" spans="1:8" ht="20.25">
      <c r="A127" s="2"/>
      <c r="B127" s="2"/>
      <c r="C127" s="2"/>
      <c r="D127" s="2"/>
      <c r="E127" s="2"/>
      <c r="F127" s="2"/>
      <c r="G127" s="2"/>
      <c r="H127" s="2"/>
    </row>
    <row r="128" spans="1:8" ht="20.25">
      <c r="A128" s="2"/>
      <c r="B128" s="2"/>
      <c r="C128" s="2"/>
      <c r="D128" s="2"/>
      <c r="E128" s="2"/>
      <c r="F128" s="2"/>
      <c r="G128" s="2"/>
      <c r="H128" s="2"/>
    </row>
    <row r="129" spans="1:8" ht="20.25">
      <c r="A129" s="2"/>
      <c r="B129" s="2"/>
      <c r="C129" s="2"/>
      <c r="D129" s="2"/>
      <c r="E129" s="2"/>
      <c r="F129" s="2"/>
      <c r="G129" s="2"/>
      <c r="H129" s="2"/>
    </row>
    <row r="130" spans="1:8" ht="20.25">
      <c r="A130" s="2"/>
      <c r="B130" s="2"/>
      <c r="C130" s="2"/>
      <c r="D130" s="2"/>
      <c r="E130" s="2"/>
      <c r="F130" s="2"/>
      <c r="G130" s="2"/>
      <c r="H130" s="2"/>
    </row>
    <row r="131" spans="1:8" ht="20.25">
      <c r="A131" s="2"/>
      <c r="B131" s="2"/>
      <c r="C131" s="2"/>
      <c r="D131" s="2"/>
      <c r="E131" s="2"/>
      <c r="F131" s="2"/>
      <c r="G131" s="2"/>
      <c r="H131" s="2"/>
    </row>
    <row r="132" spans="1:8" ht="20.25">
      <c r="A132" s="2"/>
      <c r="B132" s="2"/>
      <c r="C132" s="2"/>
      <c r="D132" s="2"/>
      <c r="E132" s="2"/>
      <c r="F132" s="2"/>
      <c r="G132" s="2"/>
      <c r="H132" s="2"/>
    </row>
    <row r="133" spans="1:8" ht="20.25">
      <c r="A133" s="2"/>
      <c r="B133" s="2"/>
      <c r="C133" s="2"/>
      <c r="D133" s="2"/>
      <c r="E133" s="2"/>
      <c r="F133" s="2"/>
      <c r="G133" s="2"/>
      <c r="H133" s="2"/>
    </row>
    <row r="134" spans="1:8" ht="20.25">
      <c r="A134" s="2"/>
      <c r="B134" s="2"/>
      <c r="C134" s="2"/>
      <c r="D134" s="2"/>
      <c r="E134" s="2"/>
      <c r="F134" s="2"/>
      <c r="G134" s="2"/>
      <c r="H134" s="2"/>
    </row>
    <row r="135" spans="1:8" ht="20.25">
      <c r="A135" s="2"/>
      <c r="B135" s="2"/>
      <c r="C135" s="2"/>
      <c r="D135" s="2"/>
      <c r="E135" s="2"/>
      <c r="F135" s="2"/>
      <c r="G135" s="2"/>
      <c r="H135" s="2"/>
    </row>
    <row r="136" spans="1:8" ht="20.25">
      <c r="A136" s="2"/>
      <c r="B136" s="2"/>
      <c r="C136" s="2"/>
      <c r="D136" s="2"/>
      <c r="E136" s="2"/>
      <c r="F136" s="2"/>
      <c r="G136" s="2"/>
      <c r="H136" s="2"/>
    </row>
    <row r="137" spans="1:8" ht="20.25">
      <c r="A137" s="2"/>
      <c r="B137" s="2"/>
      <c r="C137" s="2"/>
      <c r="D137" s="2"/>
      <c r="E137" s="2"/>
      <c r="F137" s="2"/>
      <c r="G137" s="2"/>
      <c r="H137" s="2"/>
    </row>
    <row r="138" spans="1:8" ht="20.25">
      <c r="A138" s="2"/>
      <c r="B138" s="2"/>
      <c r="C138" s="2"/>
      <c r="D138" s="2"/>
      <c r="E138" s="2"/>
      <c r="F138" s="2"/>
      <c r="G138" s="2"/>
      <c r="H138" s="2"/>
    </row>
    <row r="139" spans="1:8" ht="20.25">
      <c r="A139" s="2"/>
      <c r="B139" s="2"/>
      <c r="C139" s="2"/>
      <c r="D139" s="2"/>
      <c r="E139" s="2"/>
      <c r="F139" s="2"/>
      <c r="G139" s="2"/>
      <c r="H139" s="2"/>
    </row>
    <row r="140" spans="1:8" ht="20.25">
      <c r="A140" s="2"/>
      <c r="B140" s="2"/>
      <c r="C140" s="2"/>
      <c r="D140" s="2"/>
      <c r="E140" s="2"/>
      <c r="F140" s="2"/>
      <c r="G140" s="2"/>
      <c r="H140" s="2"/>
    </row>
    <row r="141" spans="1:8" ht="20.25">
      <c r="A141" s="2"/>
      <c r="B141" s="2"/>
      <c r="C141" s="2"/>
      <c r="D141" s="2"/>
      <c r="E141" s="2"/>
      <c r="F141" s="2"/>
      <c r="G141" s="2"/>
      <c r="H141" s="2"/>
    </row>
    <row r="142" spans="1:8" ht="20.25">
      <c r="A142" s="2"/>
      <c r="B142" s="2"/>
      <c r="C142" s="2"/>
      <c r="D142" s="2"/>
      <c r="E142" s="2"/>
      <c r="F142" s="2"/>
      <c r="G142" s="2"/>
      <c r="H142" s="2"/>
    </row>
    <row r="143" spans="1:8" ht="20.25">
      <c r="A143" s="2"/>
      <c r="B143" s="2"/>
      <c r="C143" s="2"/>
      <c r="D143" s="2"/>
      <c r="E143" s="2"/>
      <c r="F143" s="2"/>
      <c r="G143" s="2"/>
      <c r="H143" s="2"/>
    </row>
    <row r="144" spans="1:8" ht="20.25">
      <c r="A144" s="2"/>
      <c r="B144" s="2"/>
      <c r="C144" s="2"/>
      <c r="D144" s="2"/>
      <c r="E144" s="2"/>
      <c r="F144" s="2"/>
      <c r="G144" s="2"/>
      <c r="H144" s="2"/>
    </row>
    <row r="145" spans="1:8" ht="20.25">
      <c r="A145" s="2"/>
      <c r="B145" s="2"/>
      <c r="C145" s="2"/>
      <c r="D145" s="2"/>
      <c r="E145" s="2"/>
      <c r="F145" s="2"/>
      <c r="G145" s="2"/>
      <c r="H145" s="2"/>
    </row>
    <row r="146" spans="1:8" ht="20.25">
      <c r="A146" s="2"/>
      <c r="B146" s="2"/>
      <c r="C146" s="2"/>
      <c r="D146" s="2"/>
      <c r="E146" s="2"/>
      <c r="F146" s="2"/>
      <c r="G146" s="2"/>
      <c r="H146" s="2"/>
    </row>
    <row r="147" spans="1:8" ht="20.25">
      <c r="A147" s="2"/>
      <c r="B147" s="2"/>
      <c r="C147" s="2"/>
      <c r="D147" s="2"/>
      <c r="E147" s="2"/>
      <c r="F147" s="2"/>
      <c r="G147" s="2"/>
      <c r="H147" s="2"/>
    </row>
    <row r="148" spans="1:8" ht="20.25">
      <c r="A148" s="2"/>
      <c r="B148" s="2"/>
      <c r="C148" s="2"/>
      <c r="D148" s="2"/>
      <c r="E148" s="2"/>
      <c r="F148" s="2"/>
      <c r="G148" s="2"/>
      <c r="H148" s="2"/>
    </row>
    <row r="149" spans="1:8" ht="20.25">
      <c r="A149" s="2"/>
      <c r="B149" s="2"/>
      <c r="C149" s="2"/>
      <c r="D149" s="2"/>
      <c r="E149" s="2"/>
      <c r="F149" s="2"/>
      <c r="G149" s="2"/>
      <c r="H149" s="2"/>
    </row>
    <row r="150" spans="1:8" ht="20.25">
      <c r="A150" s="2"/>
      <c r="B150" s="2"/>
      <c r="C150" s="2"/>
      <c r="D150" s="2"/>
      <c r="E150" s="2"/>
      <c r="F150" s="2"/>
      <c r="G150" s="2"/>
      <c r="H150" s="2"/>
    </row>
    <row r="151" spans="1:8" ht="20.25">
      <c r="A151" s="2"/>
      <c r="B151" s="2"/>
      <c r="C151" s="2"/>
      <c r="D151" s="2"/>
      <c r="E151" s="2"/>
      <c r="F151" s="2"/>
      <c r="G151" s="2"/>
      <c r="H151" s="2"/>
    </row>
    <row r="152" spans="1:8" ht="20.25">
      <c r="A152" s="2"/>
      <c r="B152" s="2"/>
      <c r="C152" s="2"/>
      <c r="D152" s="2"/>
      <c r="E152" s="2"/>
      <c r="F152" s="2"/>
      <c r="G152" s="2"/>
      <c r="H152" s="2"/>
    </row>
    <row r="153" spans="1:8" ht="20.25">
      <c r="A153" s="2"/>
      <c r="B153" s="2"/>
      <c r="C153" s="2"/>
      <c r="D153" s="2"/>
      <c r="E153" s="2"/>
      <c r="F153" s="2"/>
      <c r="G153" s="2"/>
      <c r="H153" s="2"/>
    </row>
    <row r="154" spans="1:8" ht="20.25">
      <c r="A154" s="2"/>
      <c r="B154" s="2"/>
      <c r="C154" s="2"/>
      <c r="D154" s="2"/>
      <c r="E154" s="2"/>
      <c r="F154" s="2"/>
      <c r="G154" s="2"/>
      <c r="H154" s="2"/>
    </row>
    <row r="155" spans="1:8" ht="20.25">
      <c r="A155" s="2"/>
      <c r="B155" s="2"/>
      <c r="C155" s="2"/>
      <c r="D155" s="2"/>
      <c r="E155" s="2"/>
      <c r="F155" s="2"/>
      <c r="G155" s="2"/>
      <c r="H155" s="2"/>
    </row>
    <row r="156" spans="1:8" ht="20.25">
      <c r="A156" s="2"/>
      <c r="B156" s="2"/>
      <c r="C156" s="2"/>
      <c r="D156" s="2"/>
      <c r="E156" s="2"/>
      <c r="F156" s="2"/>
      <c r="G156" s="2"/>
      <c r="H156" s="2"/>
    </row>
    <row r="157" spans="1:8" ht="20.25">
      <c r="A157" s="2"/>
      <c r="B157" s="2"/>
      <c r="C157" s="2"/>
      <c r="D157" s="2"/>
      <c r="E157" s="2"/>
      <c r="F157" s="2"/>
      <c r="G157" s="2"/>
      <c r="H157" s="2"/>
    </row>
    <row r="158" spans="1:8" ht="20.25">
      <c r="A158" s="2"/>
      <c r="B158" s="2"/>
      <c r="C158" s="2"/>
      <c r="D158" s="2"/>
      <c r="E158" s="2"/>
      <c r="F158" s="2"/>
      <c r="G158" s="2"/>
      <c r="H158" s="2"/>
    </row>
    <row r="159" spans="1:8" ht="20.25">
      <c r="A159" s="2"/>
      <c r="B159" s="2"/>
      <c r="C159" s="2"/>
      <c r="D159" s="2"/>
      <c r="E159" s="2"/>
      <c r="F159" s="2"/>
      <c r="G159" s="2"/>
      <c r="H159" s="2"/>
    </row>
    <row r="160" spans="1:8" ht="20.25">
      <c r="A160" s="2"/>
      <c r="B160" s="2"/>
      <c r="C160" s="2"/>
      <c r="D160" s="2"/>
      <c r="E160" s="2"/>
      <c r="F160" s="2"/>
      <c r="G160" s="2"/>
      <c r="H160" s="2"/>
    </row>
    <row r="161" spans="1:8" ht="20.25">
      <c r="A161" s="2"/>
      <c r="B161" s="2"/>
      <c r="C161" s="2"/>
      <c r="D161" s="2"/>
      <c r="E161" s="2"/>
      <c r="F161" s="2"/>
      <c r="G161" s="2"/>
      <c r="H161" s="2"/>
    </row>
    <row r="162" spans="1:8" ht="20.25">
      <c r="A162" s="2"/>
      <c r="B162" s="2"/>
      <c r="C162" s="2"/>
      <c r="D162" s="2"/>
      <c r="E162" s="2"/>
      <c r="F162" s="2"/>
      <c r="G162" s="2"/>
      <c r="H162" s="2"/>
    </row>
    <row r="163" spans="1:8" ht="20.25">
      <c r="A163" s="2"/>
      <c r="B163" s="2"/>
      <c r="C163" s="2"/>
      <c r="D163" s="2"/>
      <c r="E163" s="2"/>
      <c r="F163" s="2"/>
      <c r="G163" s="2"/>
      <c r="H163" s="2"/>
    </row>
    <row r="164" spans="1:8" ht="20.25">
      <c r="A164" s="2"/>
      <c r="B164" s="2"/>
      <c r="C164" s="2"/>
      <c r="D164" s="2"/>
      <c r="E164" s="2"/>
      <c r="F164" s="2"/>
      <c r="G164" s="2"/>
      <c r="H164" s="2"/>
    </row>
    <row r="165" spans="1:8" ht="20.25">
      <c r="A165" s="2"/>
      <c r="B165" s="2"/>
      <c r="C165" s="2"/>
      <c r="D165" s="2"/>
      <c r="E165" s="2"/>
      <c r="F165" s="2"/>
      <c r="G165" s="2"/>
      <c r="H165" s="2"/>
    </row>
    <row r="166" spans="1:8" ht="20.25">
      <c r="A166" s="2"/>
      <c r="B166" s="2"/>
      <c r="C166" s="2"/>
      <c r="D166" s="2"/>
      <c r="E166" s="2"/>
      <c r="F166" s="2"/>
      <c r="G166" s="2"/>
      <c r="H166" s="2"/>
    </row>
    <row r="167" spans="1:8" ht="20.25">
      <c r="A167" s="2"/>
      <c r="B167" s="2"/>
      <c r="C167" s="2"/>
      <c r="D167" s="2"/>
      <c r="E167" s="2"/>
      <c r="F167" s="2"/>
      <c r="G167" s="2"/>
      <c r="H167" s="2"/>
    </row>
    <row r="168" spans="1:8" ht="20.25">
      <c r="A168" s="2"/>
      <c r="B168" s="2"/>
      <c r="C168" s="2"/>
      <c r="D168" s="2"/>
      <c r="E168" s="2"/>
      <c r="F168" s="2"/>
      <c r="G168" s="2"/>
      <c r="H168" s="2"/>
    </row>
    <row r="169" spans="1:8" ht="20.25">
      <c r="A169" s="2"/>
      <c r="B169" s="2"/>
      <c r="C169" s="2"/>
      <c r="D169" s="2"/>
      <c r="E169" s="2"/>
      <c r="F169" s="2"/>
      <c r="G169" s="2"/>
      <c r="H169" s="2"/>
    </row>
    <row r="170" spans="1:8" ht="20.25">
      <c r="A170" s="2"/>
      <c r="B170" s="2"/>
      <c r="C170" s="2"/>
      <c r="D170" s="2"/>
      <c r="E170" s="2"/>
      <c r="F170" s="2"/>
      <c r="G170" s="2"/>
      <c r="H170" s="2"/>
    </row>
    <row r="171" spans="1:8" ht="20.25">
      <c r="A171" s="2"/>
      <c r="B171" s="2"/>
      <c r="C171" s="2"/>
      <c r="D171" s="2"/>
      <c r="E171" s="2"/>
      <c r="F171" s="2"/>
      <c r="G171" s="2"/>
      <c r="H171" s="2"/>
    </row>
  </sheetData>
  <sheetProtection/>
  <mergeCells count="4">
    <mergeCell ref="A3:M3"/>
    <mergeCell ref="A1:M1"/>
    <mergeCell ref="A2:M2"/>
    <mergeCell ref="C17:G17"/>
  </mergeCells>
  <printOptions/>
  <pageMargins left="0.35" right="0.25" top="0.3" bottom="0.25" header="0.57" footer="0.5"/>
  <pageSetup fitToHeight="1" fitToWidth="1"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Summary Worksheet - Excel DT1677</dc:title>
  <dc:subject>Payment Schedule Summary Worksheet - Excel DT1677</dc:subject>
  <dc:creator>WisDOT Real Estate</dc:creator>
  <cp:keywords>Payment Schedule Summary Worksheet - Excel DT1677</cp:keywords>
  <dc:description/>
  <cp:lastModifiedBy>dotssm</cp:lastModifiedBy>
  <cp:lastPrinted>2009-01-16T14:05:48Z</cp:lastPrinted>
  <dcterms:created xsi:type="dcterms:W3CDTF">2005-05-24T16:07:58Z</dcterms:created>
  <dcterms:modified xsi:type="dcterms:W3CDTF">2015-02-11T21:06:41Z</dcterms:modified>
  <cp:category/>
  <cp:version/>
  <cp:contentType/>
  <cp:contentStatus/>
</cp:coreProperties>
</file>