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1805" activeTab="0"/>
  </bookViews>
  <sheets>
    <sheet name="NEW" sheetId="1" r:id="rId1"/>
    <sheet name="EXTENSIONS" sheetId="2" r:id="rId2"/>
    <sheet name="PIP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'EXTENSIONS'!$A$1:$Q$75</definedName>
    <definedName name="_xlnm.Print_Area" localSheetId="0">'NEW'!$A$1:$Q$76</definedName>
    <definedName name="_xlnm.Print_Area" localSheetId="2">'PIPES'!$A$1:$Q$34</definedName>
    <definedName name="_xlnm.Print_Titles" localSheetId="1">'EXTENSIONS'!$1:$9</definedName>
    <definedName name="_xlnm.Print_Titles" localSheetId="0">'NEW'!$1:$9</definedName>
    <definedName name="_xlnm.Print_Titles" localSheetId="2">'PIPES'!$1:$9</definedName>
  </definedNames>
  <calcPr fullCalcOnLoad="1"/>
</workbook>
</file>

<file path=xl/sharedStrings.xml><?xml version="1.0" encoding="utf-8"?>
<sst xmlns="http://schemas.openxmlformats.org/spreadsheetml/2006/main" count="340" uniqueCount="106">
  <si>
    <t xml:space="preserve">BOX CULVERTS - NEW </t>
  </si>
  <si>
    <t>1 Cell</t>
  </si>
  <si>
    <t>2 Cells</t>
  </si>
  <si>
    <t>3 Cells</t>
  </si>
  <si>
    <t>Letting</t>
  </si>
  <si>
    <t>Structure</t>
  </si>
  <si>
    <t>Box Cell</t>
  </si>
  <si>
    <t>Total Lin. Ft.</t>
  </si>
  <si>
    <t>Total</t>
  </si>
  <si>
    <t xml:space="preserve">      Box Cell</t>
  </si>
  <si>
    <t>Date</t>
  </si>
  <si>
    <t>Number</t>
  </si>
  <si>
    <t xml:space="preserve">  Size</t>
  </si>
  <si>
    <t xml:space="preserve">    (Barrel</t>
  </si>
  <si>
    <t>Cost</t>
  </si>
  <si>
    <t>Lin. Ft.</t>
  </si>
  <si>
    <t>Width</t>
  </si>
  <si>
    <t>Height</t>
  </si>
  <si>
    <t xml:space="preserve">    Length)</t>
  </si>
  <si>
    <t>$</t>
  </si>
  <si>
    <t>TOTALS</t>
  </si>
  <si>
    <t xml:space="preserve"> No. Culverts</t>
  </si>
  <si>
    <t xml:space="preserve">         Total Lin. Ft. Cost</t>
  </si>
  <si>
    <t>1 CELL</t>
  </si>
  <si>
    <t>2 CELLS</t>
  </si>
  <si>
    <t>3 CELLS</t>
  </si>
  <si>
    <t>TOTAL</t>
  </si>
  <si>
    <t>BOX CULVERTS - Extensions</t>
  </si>
  <si>
    <t>Total lin. Ft.</t>
  </si>
  <si>
    <t xml:space="preserve">         Size</t>
  </si>
  <si>
    <t>Lin. ft.</t>
  </si>
  <si>
    <t>PIPE CULVERTS</t>
  </si>
  <si>
    <t>1 Pipe</t>
  </si>
  <si>
    <t>2 Pipes</t>
  </si>
  <si>
    <t>3 Pipes</t>
  </si>
  <si>
    <t xml:space="preserve">Pipe </t>
  </si>
  <si>
    <t>Pipe</t>
  </si>
  <si>
    <t>Size</t>
  </si>
  <si>
    <t xml:space="preserve">    (Pipe</t>
  </si>
  <si>
    <t xml:space="preserve"> Size</t>
  </si>
  <si>
    <t>Dia.</t>
  </si>
  <si>
    <t>2010 YEAR END COST SUMMARY</t>
  </si>
  <si>
    <t>B-41-56</t>
  </si>
  <si>
    <t>10'-0"</t>
  </si>
  <si>
    <t>6'-0"</t>
  </si>
  <si>
    <t>C-40-29</t>
  </si>
  <si>
    <t>12'-0"</t>
  </si>
  <si>
    <t>9'-7"</t>
  </si>
  <si>
    <t>C-40-57</t>
  </si>
  <si>
    <t>8'-0"</t>
  </si>
  <si>
    <t>C-28-15</t>
  </si>
  <si>
    <t>7'-0"</t>
  </si>
  <si>
    <t>C-28-43</t>
  </si>
  <si>
    <t>C-44-28</t>
  </si>
  <si>
    <t>B-44-211</t>
  </si>
  <si>
    <t>C-45-35</t>
  </si>
  <si>
    <t>B-51-104</t>
  </si>
  <si>
    <t>B-51-105</t>
  </si>
  <si>
    <t>C-40-81</t>
  </si>
  <si>
    <t>14'-0"</t>
  </si>
  <si>
    <t>9'-0"</t>
  </si>
  <si>
    <t>C-53-39</t>
  </si>
  <si>
    <t>4'-3"</t>
  </si>
  <si>
    <t>C-02-06</t>
  </si>
  <si>
    <t>13'-0"</t>
  </si>
  <si>
    <t>C-39-15</t>
  </si>
  <si>
    <t>C-69-15</t>
  </si>
  <si>
    <t>C-13-2000</t>
  </si>
  <si>
    <t>C-13-2001</t>
  </si>
  <si>
    <t>8'-6"</t>
  </si>
  <si>
    <t>C-05-93</t>
  </si>
  <si>
    <t>C-05-94</t>
  </si>
  <si>
    <t>C-10-1352</t>
  </si>
  <si>
    <t>B-47-211</t>
  </si>
  <si>
    <t>11'-0"</t>
  </si>
  <si>
    <t>B-05-169</t>
  </si>
  <si>
    <t>C-22-128</t>
  </si>
  <si>
    <t>C-22-134</t>
  </si>
  <si>
    <t>C-22-135</t>
  </si>
  <si>
    <t>C-22-136</t>
  </si>
  <si>
    <t>C-22-137</t>
  </si>
  <si>
    <t>B-22-271</t>
  </si>
  <si>
    <t>C-40-51</t>
  </si>
  <si>
    <t>20'-0"</t>
  </si>
  <si>
    <t>C-40-83</t>
  </si>
  <si>
    <t>3'-8"</t>
  </si>
  <si>
    <t>B-45-99</t>
  </si>
  <si>
    <t>B-70-276</t>
  </si>
  <si>
    <t>C-13-2042</t>
  </si>
  <si>
    <t>C-30-03</t>
  </si>
  <si>
    <t>5'-0"</t>
  </si>
  <si>
    <t>C-35-15</t>
  </si>
  <si>
    <t>C-61-76</t>
  </si>
  <si>
    <t>B-60-126</t>
  </si>
  <si>
    <t>C-70-10</t>
  </si>
  <si>
    <t>B-22-36</t>
  </si>
  <si>
    <t>C-22-75</t>
  </si>
  <si>
    <t>B-62-10</t>
  </si>
  <si>
    <t>C-62-39</t>
  </si>
  <si>
    <t>C-62-40</t>
  </si>
  <si>
    <t>C-62-42</t>
  </si>
  <si>
    <t>C-62-332</t>
  </si>
  <si>
    <t>Varies</t>
  </si>
  <si>
    <t>C-70-76</t>
  </si>
  <si>
    <t>C-70-77</t>
  </si>
  <si>
    <t>C-70-78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</si>
</sst>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#,##0.0"/>
    <numFmt numFmtId="171" formatCode="&quot;$&quot;#,##0"/>
    <numFmt numFmtId="172" formatCode="0.0_)"/>
    <numFmt numFmtId="173" formatCode="[$-409]dddd\,\ mmmm\ dd\,\ yy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color indexed="10"/>
      <name val="Helv"/>
      <family val="0"/>
    </font>
    <font>
      <b/>
      <u val="single"/>
      <sz val="14"/>
      <name val="Arial"/>
      <family val="2"/>
    </font>
    <font>
      <sz val="11"/>
      <color indexed="10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1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0">
    <xf numFmtId="14" fontId="0" fillId="0" borderId="0" xfId="0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4" fontId="4" fillId="0" borderId="0" xfId="0" applyFont="1" applyAlignment="1">
      <alignment/>
    </xf>
    <xf numFmtId="14" fontId="5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left"/>
      <protection/>
    </xf>
    <xf numFmtId="164" fontId="0" fillId="0" borderId="10" xfId="0" applyNumberFormat="1" applyBorder="1" applyAlignment="1" applyProtection="1">
      <alignment horizontal="center"/>
      <protection/>
    </xf>
    <xf numFmtId="14" fontId="0" fillId="0" borderId="11" xfId="0" applyBorder="1" applyAlignment="1">
      <alignment/>
    </xf>
    <xf numFmtId="14" fontId="0" fillId="0" borderId="12" xfId="0" applyBorder="1" applyAlignment="1">
      <alignment/>
    </xf>
    <xf numFmtId="14" fontId="0" fillId="0" borderId="13" xfId="0" applyBorder="1" applyAlignment="1">
      <alignment/>
    </xf>
    <xf numFmtId="164" fontId="0" fillId="0" borderId="13" xfId="0" applyNumberFormat="1" applyBorder="1" applyAlignment="1" applyProtection="1">
      <alignment horizontal="left"/>
      <protection/>
    </xf>
    <xf numFmtId="164" fontId="0" fillId="0" borderId="13" xfId="0" applyNumberFormat="1" applyBorder="1" applyAlignment="1" applyProtection="1">
      <alignment horizontal="center"/>
      <protection/>
    </xf>
    <xf numFmtId="14" fontId="0" fillId="33" borderId="12" xfId="0" applyFill="1" applyBorder="1" applyAlignment="1">
      <alignment/>
    </xf>
    <xf numFmtId="14" fontId="0" fillId="33" borderId="13" xfId="0" applyFill="1" applyBorder="1" applyAlignment="1">
      <alignment/>
    </xf>
    <xf numFmtId="14" fontId="0" fillId="0" borderId="14" xfId="0" applyBorder="1" applyAlignment="1">
      <alignment/>
    </xf>
    <xf numFmtId="14" fontId="0" fillId="0" borderId="15" xfId="0" applyBorder="1" applyAlignment="1">
      <alignment/>
    </xf>
    <xf numFmtId="14" fontId="0" fillId="33" borderId="11" xfId="0" applyFill="1" applyBorder="1" applyAlignment="1">
      <alignment/>
    </xf>
    <xf numFmtId="14" fontId="0" fillId="0" borderId="16" xfId="0" applyBorder="1" applyAlignment="1">
      <alignment/>
    </xf>
    <xf numFmtId="14" fontId="0" fillId="0" borderId="10" xfId="0" applyBorder="1" applyAlignment="1">
      <alignment/>
    </xf>
    <xf numFmtId="14" fontId="8" fillId="0" borderId="11" xfId="0" applyFont="1" applyBorder="1" applyAlignment="1">
      <alignment/>
    </xf>
    <xf numFmtId="165" fontId="8" fillId="0" borderId="11" xfId="0" applyNumberFormat="1" applyFont="1" applyBorder="1" applyAlignment="1" applyProtection="1">
      <alignment/>
      <protection/>
    </xf>
    <xf numFmtId="164" fontId="0" fillId="0" borderId="16" xfId="0" applyNumberFormat="1" applyBorder="1" applyAlignment="1" applyProtection="1">
      <alignment horizontal="centerContinuous"/>
      <protection/>
    </xf>
    <xf numFmtId="164" fontId="0" fillId="0" borderId="12" xfId="0" applyNumberFormat="1" applyBorder="1" applyAlignment="1" applyProtection="1">
      <alignment horizontal="centerContinuous"/>
      <protection/>
    </xf>
    <xf numFmtId="14" fontId="0" fillId="0" borderId="11" xfId="0" applyBorder="1" applyAlignment="1">
      <alignment horizontal="centerContinuous"/>
    </xf>
    <xf numFmtId="14" fontId="10" fillId="0" borderId="16" xfId="0" applyFont="1" applyBorder="1" applyAlignment="1">
      <alignment/>
    </xf>
    <xf numFmtId="14" fontId="11" fillId="0" borderId="11" xfId="0" applyFont="1" applyBorder="1" applyAlignment="1">
      <alignment/>
    </xf>
    <xf numFmtId="14" fontId="11" fillId="0" borderId="13" xfId="0" applyFont="1" applyBorder="1" applyAlignment="1">
      <alignment/>
    </xf>
    <xf numFmtId="164" fontId="11" fillId="0" borderId="11" xfId="0" applyNumberFormat="1" applyFont="1" applyBorder="1" applyAlignment="1" applyProtection="1">
      <alignment/>
      <protection/>
    </xf>
    <xf numFmtId="14" fontId="11" fillId="0" borderId="16" xfId="0" applyFont="1" applyBorder="1" applyAlignment="1">
      <alignment/>
    </xf>
    <xf numFmtId="14" fontId="12" fillId="0" borderId="11" xfId="0" applyFont="1" applyBorder="1" applyAlignment="1">
      <alignment/>
    </xf>
    <xf numFmtId="7" fontId="13" fillId="0" borderId="17" xfId="0" applyNumberFormat="1" applyFont="1" applyBorder="1" applyAlignment="1" applyProtection="1">
      <alignment/>
      <protection/>
    </xf>
    <xf numFmtId="14" fontId="11" fillId="0" borderId="18" xfId="0" applyFont="1" applyBorder="1" applyAlignment="1">
      <alignment/>
    </xf>
    <xf numFmtId="164" fontId="11" fillId="0" borderId="17" xfId="0" applyNumberFormat="1" applyFont="1" applyBorder="1" applyAlignment="1" applyProtection="1">
      <alignment/>
      <protection/>
    </xf>
    <xf numFmtId="14" fontId="0" fillId="0" borderId="18" xfId="0" applyBorder="1" applyAlignment="1">
      <alignment/>
    </xf>
    <xf numFmtId="164" fontId="10" fillId="0" borderId="19" xfId="0" applyNumberFormat="1" applyFont="1" applyBorder="1" applyAlignment="1" applyProtection="1">
      <alignment horizontal="centerContinuous"/>
      <protection/>
    </xf>
    <xf numFmtId="14" fontId="11" fillId="0" borderId="20" xfId="0" applyFont="1" applyBorder="1" applyAlignment="1">
      <alignment horizontal="centerContinuous"/>
    </xf>
    <xf numFmtId="14" fontId="0" fillId="33" borderId="21" xfId="0" applyFill="1" applyBorder="1" applyAlignment="1">
      <alignment/>
    </xf>
    <xf numFmtId="14" fontId="0" fillId="33" borderId="20" xfId="0" applyFill="1" applyBorder="1" applyAlignment="1">
      <alignment/>
    </xf>
    <xf numFmtId="14" fontId="0" fillId="33" borderId="19" xfId="0" applyFill="1" applyBorder="1" applyAlignment="1">
      <alignment/>
    </xf>
    <xf numFmtId="164" fontId="0" fillId="0" borderId="13" xfId="0" applyNumberFormat="1" applyBorder="1" applyAlignment="1" applyProtection="1">
      <alignment horizontal="centerContinuous"/>
      <protection/>
    </xf>
    <xf numFmtId="14" fontId="0" fillId="33" borderId="20" xfId="0" applyFill="1" applyBorder="1" applyAlignment="1">
      <alignment horizontal="centerContinuous"/>
    </xf>
    <xf numFmtId="14" fontId="0" fillId="33" borderId="19" xfId="0" applyFill="1" applyBorder="1" applyAlignment="1">
      <alignment horizontal="centerContinuous"/>
    </xf>
    <xf numFmtId="164" fontId="14" fillId="0" borderId="11" xfId="0" applyNumberFormat="1" applyFont="1" applyBorder="1" applyAlignment="1" applyProtection="1">
      <alignment/>
      <protection/>
    </xf>
    <xf numFmtId="43" fontId="0" fillId="0" borderId="22" xfId="42" applyFont="1" applyBorder="1" applyAlignment="1">
      <alignment/>
    </xf>
    <xf numFmtId="14" fontId="0" fillId="0" borderId="23" xfId="0" applyBorder="1" applyAlignment="1">
      <alignment/>
    </xf>
    <xf numFmtId="14" fontId="0" fillId="0" borderId="24" xfId="0" applyBorder="1" applyAlignment="1">
      <alignment/>
    </xf>
    <xf numFmtId="14" fontId="0" fillId="0" borderId="0" xfId="0" applyBorder="1" applyAlignment="1">
      <alignment/>
    </xf>
    <xf numFmtId="164" fontId="7" fillId="0" borderId="24" xfId="0" applyNumberFormat="1" applyFont="1" applyBorder="1" applyAlignment="1" applyProtection="1">
      <alignment horizontal="center"/>
      <protection/>
    </xf>
    <xf numFmtId="14" fontId="0" fillId="0" borderId="0" xfId="0" applyBorder="1" applyAlignment="1">
      <alignment horizontal="centerContinuous"/>
    </xf>
    <xf numFmtId="14" fontId="0" fillId="0" borderId="25" xfId="0" applyBorder="1" applyAlignment="1">
      <alignment/>
    </xf>
    <xf numFmtId="14" fontId="0" fillId="33" borderId="25" xfId="0" applyFill="1" applyBorder="1" applyAlignment="1">
      <alignment/>
    </xf>
    <xf numFmtId="14" fontId="0" fillId="0" borderId="26" xfId="0" applyBorder="1" applyAlignment="1">
      <alignment horizontal="left"/>
    </xf>
    <xf numFmtId="14" fontId="7" fillId="0" borderId="25" xfId="0" applyFont="1" applyBorder="1" applyAlignment="1">
      <alignment/>
    </xf>
    <xf numFmtId="14" fontId="0" fillId="33" borderId="27" xfId="0" applyFill="1" applyBorder="1" applyAlignment="1">
      <alignment/>
    </xf>
    <xf numFmtId="164" fontId="10" fillId="0" borderId="27" xfId="0" applyNumberFormat="1" applyFont="1" applyBorder="1" applyAlignment="1" applyProtection="1">
      <alignment horizontal="centerContinuous"/>
      <protection/>
    </xf>
    <xf numFmtId="14" fontId="11" fillId="0" borderId="0" xfId="0" applyFont="1" applyBorder="1" applyAlignment="1">
      <alignment/>
    </xf>
    <xf numFmtId="164" fontId="11" fillId="0" borderId="25" xfId="0" applyNumberFormat="1" applyFont="1" applyBorder="1" applyAlignment="1" applyProtection="1">
      <alignment horizontal="left"/>
      <protection/>
    </xf>
    <xf numFmtId="164" fontId="11" fillId="0" borderId="28" xfId="0" applyNumberFormat="1" applyFont="1" applyBorder="1" applyAlignment="1" applyProtection="1">
      <alignment horizontal="left"/>
      <protection/>
    </xf>
    <xf numFmtId="7" fontId="13" fillId="0" borderId="0" xfId="0" applyNumberFormat="1" applyFont="1" applyBorder="1" applyAlignment="1" applyProtection="1">
      <alignment/>
      <protection/>
    </xf>
    <xf numFmtId="14" fontId="0" fillId="0" borderId="29" xfId="0" applyBorder="1" applyAlignment="1">
      <alignment/>
    </xf>
    <xf numFmtId="14" fontId="0" fillId="0" borderId="30" xfId="0" applyBorder="1" applyAlignment="1">
      <alignment/>
    </xf>
    <xf numFmtId="14" fontId="0" fillId="0" borderId="31" xfId="0" applyBorder="1" applyAlignment="1">
      <alignment/>
    </xf>
    <xf numFmtId="14" fontId="7" fillId="0" borderId="32" xfId="0" applyFont="1" applyBorder="1" applyAlignment="1">
      <alignment/>
    </xf>
    <xf numFmtId="164" fontId="7" fillId="0" borderId="32" xfId="0" applyNumberFormat="1" applyFont="1" applyBorder="1" applyAlignment="1" applyProtection="1">
      <alignment horizontal="center"/>
      <protection/>
    </xf>
    <xf numFmtId="14" fontId="0" fillId="0" borderId="32" xfId="0" applyBorder="1" applyAlignment="1">
      <alignment/>
    </xf>
    <xf numFmtId="14" fontId="0" fillId="0" borderId="33" xfId="0" applyBorder="1" applyAlignment="1">
      <alignment/>
    </xf>
    <xf numFmtId="164" fontId="0" fillId="0" borderId="34" xfId="0" applyNumberFormat="1" applyBorder="1" applyAlignment="1" applyProtection="1">
      <alignment horizontal="center"/>
      <protection/>
    </xf>
    <xf numFmtId="164" fontId="0" fillId="0" borderId="35" xfId="0" applyNumberFormat="1" applyBorder="1" applyAlignment="1" applyProtection="1">
      <alignment horizontal="center"/>
      <protection/>
    </xf>
    <xf numFmtId="14" fontId="0" fillId="33" borderId="35" xfId="0" applyFill="1" applyBorder="1" applyAlignment="1">
      <alignment/>
    </xf>
    <xf numFmtId="14" fontId="0" fillId="0" borderId="35" xfId="0" applyBorder="1" applyAlignment="1">
      <alignment/>
    </xf>
    <xf numFmtId="14" fontId="0" fillId="0" borderId="34" xfId="0" applyBorder="1" applyAlignment="1">
      <alignment/>
    </xf>
    <xf numFmtId="14" fontId="0" fillId="33" borderId="36" xfId="0" applyFill="1" applyBorder="1" applyAlignment="1">
      <alignment/>
    </xf>
    <xf numFmtId="164" fontId="11" fillId="0" borderId="37" xfId="0" applyNumberFormat="1" applyFont="1" applyBorder="1" applyAlignment="1" applyProtection="1">
      <alignment horizontal="left"/>
      <protection/>
    </xf>
    <xf numFmtId="14" fontId="0" fillId="0" borderId="38" xfId="0" applyBorder="1" applyAlignment="1">
      <alignment/>
    </xf>
    <xf numFmtId="164" fontId="11" fillId="0" borderId="38" xfId="0" applyNumberFormat="1" applyFont="1" applyBorder="1" applyAlignment="1" applyProtection="1">
      <alignment/>
      <protection/>
    </xf>
    <xf numFmtId="14" fontId="0" fillId="0" borderId="39" xfId="0" applyBorder="1" applyAlignment="1">
      <alignment/>
    </xf>
    <xf numFmtId="14" fontId="15" fillId="0" borderId="0" xfId="0" applyFont="1" applyAlignment="1">
      <alignment/>
    </xf>
    <xf numFmtId="164" fontId="0" fillId="0" borderId="22" xfId="0" applyNumberFormat="1" applyBorder="1" applyAlignment="1" applyProtection="1">
      <alignment horizontal="left"/>
      <protection/>
    </xf>
    <xf numFmtId="14" fontId="0" fillId="0" borderId="40" xfId="0" applyBorder="1" applyAlignment="1">
      <alignment/>
    </xf>
    <xf numFmtId="14" fontId="0" fillId="0" borderId="22" xfId="0" applyBorder="1" applyAlignment="1">
      <alignment/>
    </xf>
    <xf numFmtId="14" fontId="0" fillId="0" borderId="40" xfId="0" applyBorder="1" applyAlignment="1">
      <alignment horizontal="centerContinuous"/>
    </xf>
    <xf numFmtId="14" fontId="0" fillId="0" borderId="22" xfId="0" applyBorder="1" applyAlignment="1">
      <alignment horizontal="centerContinuous"/>
    </xf>
    <xf numFmtId="14" fontId="0" fillId="0" borderId="22" xfId="0" applyFont="1" applyBorder="1" applyAlignment="1">
      <alignment/>
    </xf>
    <xf numFmtId="168" fontId="0" fillId="0" borderId="40" xfId="42" applyNumberFormat="1" applyFont="1" applyBorder="1" applyAlignment="1">
      <alignment/>
    </xf>
    <xf numFmtId="168" fontId="0" fillId="0" borderId="22" xfId="42" applyNumberFormat="1" applyFont="1" applyBorder="1" applyAlignment="1">
      <alignment/>
    </xf>
    <xf numFmtId="2" fontId="0" fillId="0" borderId="22" xfId="0" applyNumberFormat="1" applyBorder="1" applyAlignment="1">
      <alignment/>
    </xf>
    <xf numFmtId="14" fontId="0" fillId="0" borderId="41" xfId="0" applyBorder="1" applyAlignment="1">
      <alignment/>
    </xf>
    <xf numFmtId="41" fontId="0" fillId="0" borderId="22" xfId="42" applyNumberFormat="1" applyFont="1" applyBorder="1" applyAlignment="1" applyProtection="1">
      <alignment/>
      <protection/>
    </xf>
    <xf numFmtId="41" fontId="0" fillId="0" borderId="22" xfId="42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22" xfId="42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42" applyNumberFormat="1" applyFont="1" applyBorder="1" applyAlignment="1">
      <alignment/>
    </xf>
    <xf numFmtId="2" fontId="0" fillId="0" borderId="22" xfId="42" applyNumberFormat="1" applyFont="1" applyBorder="1" applyAlignment="1">
      <alignment/>
    </xf>
    <xf numFmtId="14" fontId="0" fillId="0" borderId="26" xfId="0" applyNumberFormat="1" applyBorder="1" applyAlignment="1" applyProtection="1">
      <alignment horizontal="left"/>
      <protection/>
    </xf>
    <xf numFmtId="14" fontId="0" fillId="0" borderId="26" xfId="0" applyNumberFormat="1" applyBorder="1" applyAlignment="1">
      <alignment horizontal="left"/>
    </xf>
    <xf numFmtId="3" fontId="0" fillId="0" borderId="22" xfId="42" applyNumberFormat="1" applyFont="1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/>
    </xf>
    <xf numFmtId="14" fontId="0" fillId="0" borderId="31" xfId="0" applyBorder="1" applyAlignment="1">
      <alignment horizontal="centerContinuous"/>
    </xf>
    <xf numFmtId="14" fontId="7" fillId="0" borderId="32" xfId="0" applyFont="1" applyBorder="1" applyAlignment="1">
      <alignment horizontal="centerContinuous"/>
    </xf>
    <xf numFmtId="3" fontId="0" fillId="0" borderId="40" xfId="0" applyNumberFormat="1" applyBorder="1" applyAlignment="1">
      <alignment horizontal="centerContinuous"/>
    </xf>
    <xf numFmtId="3" fontId="0" fillId="0" borderId="22" xfId="0" applyNumberFormat="1" applyBorder="1" applyAlignment="1">
      <alignment horizontal="centerContinuous"/>
    </xf>
    <xf numFmtId="4" fontId="0" fillId="0" borderId="22" xfId="0" applyNumberFormat="1" applyBorder="1" applyAlignment="1">
      <alignment/>
    </xf>
    <xf numFmtId="4" fontId="0" fillId="0" borderId="4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22" xfId="0" applyNumberFormat="1" applyBorder="1" applyAlignment="1" applyProtection="1">
      <alignment horizontal="centerContinuous"/>
      <protection/>
    </xf>
    <xf numFmtId="3" fontId="0" fillId="0" borderId="40" xfId="0" applyNumberFormat="1" applyBorder="1" applyAlignment="1" applyProtection="1">
      <alignment horizontal="centerContinuous"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2" xfId="42" applyNumberFormat="1" applyFont="1" applyBorder="1" applyAlignment="1">
      <alignment/>
    </xf>
    <xf numFmtId="4" fontId="0" fillId="0" borderId="41" xfId="42" applyNumberFormat="1" applyFont="1" applyBorder="1" applyAlignment="1">
      <alignment/>
    </xf>
    <xf numFmtId="3" fontId="0" fillId="0" borderId="22" xfId="42" applyNumberFormat="1" applyFont="1" applyBorder="1" applyAlignment="1">
      <alignment horizontal="centerContinuous"/>
    </xf>
    <xf numFmtId="164" fontId="16" fillId="0" borderId="38" xfId="0" applyNumberFormat="1" applyFont="1" applyBorder="1" applyAlignment="1" applyProtection="1">
      <alignment/>
      <protection/>
    </xf>
    <xf numFmtId="164" fontId="16" fillId="0" borderId="17" xfId="0" applyNumberFormat="1" applyFont="1" applyBorder="1" applyAlignment="1" applyProtection="1">
      <alignment/>
      <protection/>
    </xf>
    <xf numFmtId="3" fontId="0" fillId="0" borderId="22" xfId="0" applyNumberFormat="1" applyBorder="1" applyAlignment="1">
      <alignment horizontal="right"/>
    </xf>
    <xf numFmtId="1" fontId="0" fillId="0" borderId="40" xfId="0" applyNumberFormat="1" applyBorder="1" applyAlignment="1">
      <alignment horizontal="centerContinuous"/>
    </xf>
    <xf numFmtId="1" fontId="0" fillId="0" borderId="22" xfId="0" applyNumberFormat="1" applyBorder="1" applyAlignment="1">
      <alignment horizontal="centerContinuous"/>
    </xf>
    <xf numFmtId="3" fontId="0" fillId="0" borderId="14" xfId="0" applyNumberFormat="1" applyBorder="1" applyAlignment="1">
      <alignment/>
    </xf>
    <xf numFmtId="14" fontId="0" fillId="0" borderId="42" xfId="0" applyBorder="1" applyAlignment="1">
      <alignment/>
    </xf>
    <xf numFmtId="4" fontId="8" fillId="0" borderId="13" xfId="0" applyNumberFormat="1" applyFont="1" applyBorder="1" applyAlignment="1" applyProtection="1">
      <alignment/>
      <protection/>
    </xf>
    <xf numFmtId="4" fontId="8" fillId="0" borderId="13" xfId="0" applyNumberFormat="1" applyFont="1" applyBorder="1" applyAlignment="1">
      <alignment/>
    </xf>
    <xf numFmtId="4" fontId="8" fillId="0" borderId="12" xfId="0" applyNumberFormat="1" applyFont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/>
      <protection/>
    </xf>
    <xf numFmtId="4" fontId="17" fillId="0" borderId="13" xfId="0" applyNumberFormat="1" applyFont="1" applyBorder="1" applyAlignment="1" applyProtection="1">
      <alignment/>
      <protection/>
    </xf>
    <xf numFmtId="4" fontId="0" fillId="0" borderId="11" xfId="0" applyNumberFormat="1" applyBorder="1" applyAlignment="1">
      <alignment/>
    </xf>
    <xf numFmtId="14" fontId="0" fillId="0" borderId="43" xfId="0" applyBorder="1" applyAlignment="1">
      <alignment/>
    </xf>
    <xf numFmtId="164" fontId="0" fillId="0" borderId="24" xfId="0" applyNumberFormat="1" applyBorder="1" applyAlignment="1" applyProtection="1">
      <alignment horizontal="centerContinuous"/>
      <protection/>
    </xf>
    <xf numFmtId="164" fontId="0" fillId="0" borderId="25" xfId="0" applyNumberFormat="1" applyBorder="1" applyAlignment="1" applyProtection="1">
      <alignment horizontal="centerContinuous"/>
      <protection/>
    </xf>
    <xf numFmtId="14" fontId="0" fillId="0" borderId="26" xfId="0" applyBorder="1" applyAlignment="1">
      <alignment/>
    </xf>
    <xf numFmtId="4" fontId="0" fillId="0" borderId="41" xfId="0" applyNumberFormat="1" applyBorder="1" applyAlignment="1" applyProtection="1">
      <alignment/>
      <protection/>
    </xf>
    <xf numFmtId="3" fontId="0" fillId="0" borderId="26" xfId="0" applyNumberFormat="1" applyBorder="1" applyAlignment="1">
      <alignment/>
    </xf>
    <xf numFmtId="4" fontId="0" fillId="0" borderId="25" xfId="0" applyNumberFormat="1" applyBorder="1" applyAlignment="1">
      <alignment/>
    </xf>
    <xf numFmtId="14" fontId="0" fillId="0" borderId="37" xfId="0" applyBorder="1" applyAlignment="1">
      <alignment/>
    </xf>
    <xf numFmtId="1" fontId="0" fillId="0" borderId="40" xfId="0" applyNumberFormat="1" applyBorder="1" applyAlignment="1">
      <alignment/>
    </xf>
    <xf numFmtId="14" fontId="0" fillId="0" borderId="37" xfId="0" applyBorder="1" applyAlignment="1">
      <alignment horizontal="left"/>
    </xf>
    <xf numFmtId="3" fontId="0" fillId="0" borderId="26" xfId="0" applyNumberFormat="1" applyBorder="1" applyAlignment="1" applyProtection="1">
      <alignment horizontal="centerContinuous"/>
      <protection/>
    </xf>
    <xf numFmtId="3" fontId="0" fillId="0" borderId="26" xfId="0" applyNumberFormat="1" applyBorder="1" applyAlignment="1">
      <alignment horizontal="centerContinuous"/>
    </xf>
    <xf numFmtId="2" fontId="0" fillId="0" borderId="41" xfId="0" applyNumberFormat="1" applyBorder="1" applyAlignment="1">
      <alignment/>
    </xf>
    <xf numFmtId="3" fontId="0" fillId="0" borderId="26" xfId="0" applyNumberFormat="1" applyBorder="1" applyAlignment="1">
      <alignment/>
    </xf>
    <xf numFmtId="14" fontId="0" fillId="0" borderId="26" xfId="0" applyBorder="1" applyAlignment="1">
      <alignment horizontal="centerContinuous"/>
    </xf>
    <xf numFmtId="1" fontId="0" fillId="0" borderId="26" xfId="0" applyNumberFormat="1" applyBorder="1" applyAlignment="1">
      <alignment/>
    </xf>
    <xf numFmtId="164" fontId="0" fillId="0" borderId="22" xfId="0" applyNumberFormat="1" applyBorder="1" applyAlignment="1" applyProtection="1">
      <alignment/>
      <protection/>
    </xf>
    <xf numFmtId="164" fontId="0" fillId="0" borderId="41" xfId="0" applyNumberFormat="1" applyBorder="1" applyAlignment="1" applyProtection="1">
      <alignment/>
      <protection/>
    </xf>
    <xf numFmtId="43" fontId="0" fillId="0" borderId="44" xfId="42" applyFont="1" applyBorder="1" applyAlignment="1">
      <alignment/>
    </xf>
    <xf numFmtId="43" fontId="0" fillId="0" borderId="41" xfId="42" applyFont="1" applyBorder="1" applyAlignment="1">
      <alignment/>
    </xf>
    <xf numFmtId="1" fontId="0" fillId="0" borderId="4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4" fontId="0" fillId="0" borderId="45" xfId="0" applyNumberFormat="1" applyBorder="1" applyAlignment="1" applyProtection="1">
      <alignment horizontal="left"/>
      <protection/>
    </xf>
    <xf numFmtId="164" fontId="0" fillId="0" borderId="46" xfId="0" applyNumberFormat="1" applyBorder="1" applyAlignment="1" applyProtection="1">
      <alignment horizontal="left"/>
      <protection/>
    </xf>
    <xf numFmtId="3" fontId="0" fillId="0" borderId="45" xfId="0" applyNumberFormat="1" applyBorder="1" applyAlignment="1" applyProtection="1">
      <alignment horizontal="centerContinuous"/>
      <protection/>
    </xf>
    <xf numFmtId="3" fontId="0" fillId="0" borderId="46" xfId="0" applyNumberFormat="1" applyBorder="1" applyAlignment="1" applyProtection="1">
      <alignment/>
      <protection/>
    </xf>
    <xf numFmtId="41" fontId="0" fillId="0" borderId="46" xfId="42" applyNumberFormat="1" applyFont="1" applyBorder="1" applyAlignment="1" applyProtection="1">
      <alignment/>
      <protection/>
    </xf>
    <xf numFmtId="4" fontId="0" fillId="0" borderId="47" xfId="0" applyNumberFormat="1" applyBorder="1" applyAlignment="1" applyProtection="1">
      <alignment/>
      <protection/>
    </xf>
    <xf numFmtId="14" fontId="0" fillId="0" borderId="45" xfId="0" applyBorder="1" applyAlignment="1">
      <alignment/>
    </xf>
    <xf numFmtId="14" fontId="0" fillId="0" borderId="48" xfId="0" applyBorder="1" applyAlignment="1">
      <alignment/>
    </xf>
    <xf numFmtId="164" fontId="0" fillId="0" borderId="24" xfId="0" applyNumberFormat="1" applyBorder="1" applyAlignment="1" applyProtection="1">
      <alignment horizontal="center"/>
      <protection/>
    </xf>
    <xf numFmtId="164" fontId="0" fillId="0" borderId="2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41" fontId="0" fillId="0" borderId="0" xfId="42" applyNumberFormat="1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22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14" fontId="0" fillId="0" borderId="45" xfId="0" applyBorder="1" applyAlignment="1">
      <alignment horizontal="left"/>
    </xf>
    <xf numFmtId="14" fontId="0" fillId="0" borderId="46" xfId="0" applyBorder="1" applyAlignment="1">
      <alignment/>
    </xf>
    <xf numFmtId="3" fontId="0" fillId="0" borderId="49" xfId="0" applyNumberFormat="1" applyBorder="1" applyAlignment="1">
      <alignment horizontal="centerContinuous"/>
    </xf>
    <xf numFmtId="3" fontId="0" fillId="0" borderId="46" xfId="0" applyNumberFormat="1" applyBorder="1" applyAlignment="1">
      <alignment horizontal="centerContinuous"/>
    </xf>
    <xf numFmtId="3" fontId="0" fillId="0" borderId="46" xfId="0" applyNumberFormat="1" applyBorder="1" applyAlignment="1">
      <alignment/>
    </xf>
    <xf numFmtId="4" fontId="0" fillId="0" borderId="46" xfId="0" applyNumberFormat="1" applyBorder="1" applyAlignment="1">
      <alignment/>
    </xf>
    <xf numFmtId="14" fontId="0" fillId="0" borderId="49" xfId="0" applyBorder="1" applyAlignment="1">
      <alignment horizontal="centerContinuous"/>
    </xf>
    <xf numFmtId="14" fontId="0" fillId="0" borderId="46" xfId="0" applyBorder="1" applyAlignment="1">
      <alignment horizontal="centerContinuous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14" fontId="0" fillId="0" borderId="49" xfId="0" applyBorder="1" applyAlignment="1">
      <alignment/>
    </xf>
    <xf numFmtId="3" fontId="0" fillId="0" borderId="46" xfId="0" applyNumberFormat="1" applyBorder="1" applyAlignment="1" applyProtection="1">
      <alignment horizontal="centerContinuous"/>
      <protection/>
    </xf>
    <xf numFmtId="41" fontId="0" fillId="0" borderId="46" xfId="0" applyNumberFormat="1" applyBorder="1" applyAlignment="1" applyProtection="1">
      <alignment/>
      <protection/>
    </xf>
    <xf numFmtId="3" fontId="0" fillId="0" borderId="46" xfId="0" applyNumberFormat="1" applyBorder="1" applyAlignment="1">
      <alignment horizontal="center"/>
    </xf>
    <xf numFmtId="3" fontId="0" fillId="0" borderId="46" xfId="42" applyNumberFormat="1" applyFont="1" applyBorder="1" applyAlignment="1">
      <alignment/>
    </xf>
    <xf numFmtId="4" fontId="0" fillId="0" borderId="46" xfId="42" applyNumberFormat="1" applyFont="1" applyBorder="1" applyAlignment="1">
      <alignment/>
    </xf>
    <xf numFmtId="3" fontId="0" fillId="0" borderId="50" xfId="0" applyNumberFormat="1" applyBorder="1" applyAlignment="1">
      <alignment horizontal="centerContinuous"/>
    </xf>
    <xf numFmtId="4" fontId="0" fillId="0" borderId="47" xfId="0" applyNumberFormat="1" applyBorder="1" applyAlignment="1">
      <alignment/>
    </xf>
    <xf numFmtId="1" fontId="0" fillId="0" borderId="46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5" xfId="0" applyNumberFormat="1" applyBorder="1" applyAlignment="1">
      <alignment horizontal="centerContinuous"/>
    </xf>
    <xf numFmtId="164" fontId="0" fillId="0" borderId="45" xfId="0" applyNumberFormat="1" applyBorder="1" applyAlignment="1" applyProtection="1">
      <alignment horizontal="centerContinuous"/>
      <protection/>
    </xf>
    <xf numFmtId="3" fontId="0" fillId="0" borderId="45" xfId="0" applyNumberFormat="1" applyBorder="1" applyAlignment="1">
      <alignment horizontal="center"/>
    </xf>
    <xf numFmtId="14" fontId="0" fillId="0" borderId="26" xfId="0" applyBorder="1" applyAlignment="1">
      <alignment horizontal="center"/>
    </xf>
    <xf numFmtId="14" fontId="0" fillId="0" borderId="22" xfId="0" applyBorder="1" applyAlignment="1">
      <alignment horizontal="center"/>
    </xf>
    <xf numFmtId="3" fontId="0" fillId="0" borderId="46" xfId="0" applyNumberFormat="1" applyBorder="1" applyAlignment="1">
      <alignment horizontal="right"/>
    </xf>
    <xf numFmtId="3" fontId="1" fillId="0" borderId="40" xfId="0" applyNumberFormat="1" applyFont="1" applyBorder="1" applyAlignment="1">
      <alignment horizontal="center"/>
    </xf>
    <xf numFmtId="3" fontId="0" fillId="0" borderId="47" xfId="0" applyNumberFormat="1" applyBorder="1" applyAlignment="1">
      <alignment/>
    </xf>
    <xf numFmtId="3" fontId="0" fillId="0" borderId="49" xfId="0" applyNumberFormat="1" applyBorder="1" applyAlignment="1">
      <alignment horizontal="center"/>
    </xf>
    <xf numFmtId="168" fontId="0" fillId="0" borderId="49" xfId="42" applyNumberFormat="1" applyFont="1" applyBorder="1" applyAlignment="1">
      <alignment/>
    </xf>
    <xf numFmtId="168" fontId="0" fillId="0" borderId="46" xfId="42" applyNumberFormat="1" applyFont="1" applyBorder="1" applyAlignment="1">
      <alignment/>
    </xf>
    <xf numFmtId="4" fontId="0" fillId="0" borderId="47" xfId="42" applyNumberFormat="1" applyFont="1" applyBorder="1" applyAlignment="1">
      <alignment/>
    </xf>
    <xf numFmtId="14" fontId="0" fillId="0" borderId="45" xfId="0" applyBorder="1" applyAlignment="1">
      <alignment horizontal="center"/>
    </xf>
    <xf numFmtId="14" fontId="0" fillId="0" borderId="46" xfId="0" applyBorder="1" applyAlignment="1">
      <alignment horizontal="center"/>
    </xf>
    <xf numFmtId="3" fontId="0" fillId="0" borderId="45" xfId="0" applyNumberFormat="1" applyBorder="1" applyAlignment="1">
      <alignment/>
    </xf>
    <xf numFmtId="165" fontId="0" fillId="0" borderId="26" xfId="0" applyNumberFormat="1" applyBorder="1" applyAlignment="1" applyProtection="1">
      <alignment horizontal="centerContinuous"/>
      <protection/>
    </xf>
    <xf numFmtId="165" fontId="0" fillId="0" borderId="22" xfId="0" applyNumberFormat="1" applyBorder="1" applyAlignment="1" applyProtection="1">
      <alignment horizontal="centerContinuous"/>
      <protection/>
    </xf>
    <xf numFmtId="14" fontId="0" fillId="0" borderId="51" xfId="0" applyBorder="1" applyAlignment="1">
      <alignment/>
    </xf>
    <xf numFmtId="14" fontId="0" fillId="0" borderId="52" xfId="0" applyNumberFormat="1" applyBorder="1" applyAlignment="1" applyProtection="1">
      <alignment horizontal="left"/>
      <protection/>
    </xf>
    <xf numFmtId="164" fontId="0" fillId="0" borderId="53" xfId="0" applyNumberFormat="1" applyFont="1" applyBorder="1" applyAlignment="1" applyProtection="1">
      <alignment horizontal="left"/>
      <protection/>
    </xf>
    <xf numFmtId="3" fontId="0" fillId="0" borderId="52" xfId="0" applyNumberFormat="1" applyBorder="1" applyAlignment="1" applyProtection="1">
      <alignment horizontal="centerContinuous"/>
      <protection/>
    </xf>
    <xf numFmtId="3" fontId="0" fillId="0" borderId="53" xfId="0" applyNumberFormat="1" applyBorder="1" applyAlignment="1" applyProtection="1">
      <alignment horizontal="centerContinuous"/>
      <protection/>
    </xf>
    <xf numFmtId="3" fontId="0" fillId="0" borderId="53" xfId="0" applyNumberFormat="1" applyBorder="1" applyAlignment="1" applyProtection="1">
      <alignment/>
      <protection/>
    </xf>
    <xf numFmtId="41" fontId="0" fillId="0" borderId="53" xfId="42" applyNumberFormat="1" applyFont="1" applyBorder="1" applyAlignment="1" applyProtection="1">
      <alignment/>
      <protection/>
    </xf>
    <xf numFmtId="4" fontId="0" fillId="0" borderId="54" xfId="0" applyNumberFormat="1" applyBorder="1" applyAlignment="1" applyProtection="1">
      <alignment/>
      <protection/>
    </xf>
    <xf numFmtId="14" fontId="0" fillId="0" borderId="52" xfId="0" applyFont="1" applyBorder="1" applyAlignment="1">
      <alignment horizontal="centerContinuous"/>
    </xf>
    <xf numFmtId="14" fontId="0" fillId="0" borderId="53" xfId="0" applyFont="1" applyBorder="1" applyAlignment="1">
      <alignment horizontal="centerContinuous"/>
    </xf>
    <xf numFmtId="1" fontId="0" fillId="0" borderId="53" xfId="0" applyNumberFormat="1" applyBorder="1" applyAlignment="1">
      <alignment/>
    </xf>
    <xf numFmtId="3" fontId="0" fillId="0" borderId="53" xfId="42" applyNumberFormat="1" applyFont="1" applyBorder="1" applyAlignment="1" applyProtection="1">
      <alignment/>
      <protection/>
    </xf>
    <xf numFmtId="2" fontId="0" fillId="0" borderId="54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0" fillId="0" borderId="54" xfId="0" applyNumberFormat="1" applyBorder="1" applyAlignment="1">
      <alignment/>
    </xf>
    <xf numFmtId="14" fontId="0" fillId="0" borderId="55" xfId="0" applyNumberFormat="1" applyBorder="1" applyAlignment="1" applyProtection="1">
      <alignment horizontal="left"/>
      <protection/>
    </xf>
    <xf numFmtId="164" fontId="0" fillId="0" borderId="56" xfId="0" applyNumberFormat="1" applyBorder="1" applyAlignment="1" applyProtection="1">
      <alignment horizontal="left"/>
      <protection/>
    </xf>
    <xf numFmtId="3" fontId="0" fillId="0" borderId="55" xfId="0" applyNumberFormat="1" applyBorder="1" applyAlignment="1" applyProtection="1">
      <alignment horizontal="centerContinuous"/>
      <protection/>
    </xf>
    <xf numFmtId="3" fontId="0" fillId="0" borderId="56" xfId="0" applyNumberFormat="1" applyBorder="1" applyAlignment="1" applyProtection="1">
      <alignment horizontal="centerContinuous"/>
      <protection/>
    </xf>
    <xf numFmtId="3" fontId="0" fillId="0" borderId="56" xfId="0" applyNumberFormat="1" applyBorder="1" applyAlignment="1" applyProtection="1">
      <alignment/>
      <protection/>
    </xf>
    <xf numFmtId="41" fontId="0" fillId="0" borderId="56" xfId="42" applyNumberFormat="1" applyFont="1" applyBorder="1" applyAlignment="1" applyProtection="1">
      <alignment/>
      <protection/>
    </xf>
    <xf numFmtId="4" fontId="0" fillId="0" borderId="57" xfId="0" applyNumberFormat="1" applyBorder="1" applyAlignment="1" applyProtection="1">
      <alignment/>
      <protection/>
    </xf>
    <xf numFmtId="164" fontId="0" fillId="0" borderId="55" xfId="0" applyNumberFormat="1" applyBorder="1" applyAlignment="1" applyProtection="1">
      <alignment horizontal="centerContinuous"/>
      <protection/>
    </xf>
    <xf numFmtId="164" fontId="0" fillId="0" borderId="56" xfId="0" applyNumberFormat="1" applyBorder="1" applyAlignment="1" applyProtection="1">
      <alignment horizontal="centerContinuous"/>
      <protection/>
    </xf>
    <xf numFmtId="164" fontId="0" fillId="0" borderId="56" xfId="0" applyNumberFormat="1" applyBorder="1" applyAlignment="1" applyProtection="1">
      <alignment/>
      <protection/>
    </xf>
    <xf numFmtId="164" fontId="0" fillId="0" borderId="57" xfId="0" applyNumberFormat="1" applyBorder="1" applyAlignment="1" applyProtection="1">
      <alignment/>
      <protection/>
    </xf>
    <xf numFmtId="3" fontId="0" fillId="0" borderId="58" xfId="0" applyNumberFormat="1" applyBorder="1" applyAlignment="1" applyProtection="1">
      <alignment/>
      <protection/>
    </xf>
    <xf numFmtId="14" fontId="0" fillId="0" borderId="56" xfId="0" applyBorder="1" applyAlignment="1">
      <alignment/>
    </xf>
    <xf numFmtId="3" fontId="0" fillId="0" borderId="55" xfId="0" applyNumberFormat="1" applyBorder="1" applyAlignment="1">
      <alignment horizontal="centerContinuous"/>
    </xf>
    <xf numFmtId="3" fontId="0" fillId="0" borderId="56" xfId="0" applyNumberFormat="1" applyBorder="1" applyAlignment="1">
      <alignment horizontal="centerContinuous"/>
    </xf>
    <xf numFmtId="3" fontId="0" fillId="0" borderId="56" xfId="0" applyNumberFormat="1" applyBorder="1" applyAlignment="1">
      <alignment/>
    </xf>
    <xf numFmtId="4" fontId="0" fillId="0" borderId="57" xfId="0" applyNumberFormat="1" applyBorder="1" applyAlignment="1">
      <alignment/>
    </xf>
    <xf numFmtId="1" fontId="0" fillId="0" borderId="55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14" fontId="0" fillId="0" borderId="55" xfId="0" applyBorder="1" applyAlignment="1">
      <alignment/>
    </xf>
    <xf numFmtId="14" fontId="0" fillId="0" borderId="58" xfId="0" applyBorder="1" applyAlignment="1">
      <alignment/>
    </xf>
    <xf numFmtId="3" fontId="0" fillId="0" borderId="59" xfId="0" applyNumberFormat="1" applyBorder="1" applyAlignment="1" applyProtection="1">
      <alignment horizontal="centerContinuous"/>
      <protection/>
    </xf>
    <xf numFmtId="4" fontId="0" fillId="0" borderId="53" xfId="0" applyNumberFormat="1" applyBorder="1" applyAlignment="1" applyProtection="1">
      <alignment/>
      <protection/>
    </xf>
    <xf numFmtId="3" fontId="0" fillId="0" borderId="59" xfId="0" applyNumberFormat="1" applyFont="1" applyBorder="1" applyAlignment="1" applyProtection="1">
      <alignment horizontal="centerContinuous"/>
      <protection/>
    </xf>
    <xf numFmtId="3" fontId="0" fillId="0" borderId="53" xfId="0" applyNumberFormat="1" applyFont="1" applyBorder="1" applyAlignment="1" applyProtection="1">
      <alignment horizontal="centerContinuous"/>
      <protection/>
    </xf>
    <xf numFmtId="14" fontId="0" fillId="0" borderId="59" xfId="0" applyBorder="1" applyAlignment="1">
      <alignment/>
    </xf>
    <xf numFmtId="14" fontId="0" fillId="0" borderId="53" xfId="0" applyBorder="1" applyAlignment="1">
      <alignment/>
    </xf>
    <xf numFmtId="3" fontId="0" fillId="0" borderId="60" xfId="0" applyNumberFormat="1" applyBorder="1" applyAlignment="1">
      <alignment/>
    </xf>
    <xf numFmtId="164" fontId="0" fillId="0" borderId="22" xfId="0" applyNumberFormat="1" applyFont="1" applyBorder="1" applyAlignment="1" applyProtection="1">
      <alignment horizontal="left"/>
      <protection/>
    </xf>
    <xf numFmtId="3" fontId="0" fillId="0" borderId="40" xfId="0" applyNumberFormat="1" applyFont="1" applyBorder="1" applyAlignment="1" applyProtection="1">
      <alignment horizontal="centerContinuous"/>
      <protection/>
    </xf>
    <xf numFmtId="3" fontId="0" fillId="0" borderId="22" xfId="0" applyNumberFormat="1" applyFont="1" applyBorder="1" applyAlignment="1" applyProtection="1">
      <alignment horizontal="centerContinuous"/>
      <protection/>
    </xf>
    <xf numFmtId="164" fontId="0" fillId="0" borderId="46" xfId="0" applyNumberFormat="1" applyFont="1" applyBorder="1" applyAlignment="1" applyProtection="1">
      <alignment horizontal="left"/>
      <protection/>
    </xf>
    <xf numFmtId="3" fontId="0" fillId="0" borderId="49" xfId="0" applyNumberFormat="1" applyFont="1" applyBorder="1" applyAlignment="1" applyProtection="1">
      <alignment horizontal="centerContinuous"/>
      <protection/>
    </xf>
    <xf numFmtId="3" fontId="0" fillId="0" borderId="46" xfId="0" applyNumberFormat="1" applyFont="1" applyBorder="1" applyAlignment="1" applyProtection="1">
      <alignment horizontal="centerContinuous"/>
      <protection/>
    </xf>
    <xf numFmtId="41" fontId="0" fillId="0" borderId="53" xfId="42" applyNumberFormat="1" applyFont="1" applyBorder="1" applyAlignment="1" applyProtection="1">
      <alignment/>
      <protection/>
    </xf>
    <xf numFmtId="164" fontId="0" fillId="0" borderId="56" xfId="0" applyNumberFormat="1" applyFont="1" applyBorder="1" applyAlignment="1" applyProtection="1">
      <alignment horizontal="left"/>
      <protection/>
    </xf>
    <xf numFmtId="3" fontId="0" fillId="0" borderId="61" xfId="0" applyNumberFormat="1" applyBorder="1" applyAlignment="1" applyProtection="1">
      <alignment horizontal="centerContinuous"/>
      <protection/>
    </xf>
    <xf numFmtId="4" fontId="0" fillId="0" borderId="56" xfId="0" applyNumberFormat="1" applyBorder="1" applyAlignment="1" applyProtection="1">
      <alignment/>
      <protection/>
    </xf>
    <xf numFmtId="3" fontId="0" fillId="0" borderId="61" xfId="0" applyNumberFormat="1" applyFont="1" applyBorder="1" applyAlignment="1">
      <alignment horizontal="centerContinuous"/>
    </xf>
    <xf numFmtId="3" fontId="0" fillId="0" borderId="56" xfId="0" applyNumberFormat="1" applyFont="1" applyBorder="1" applyAlignment="1">
      <alignment horizontal="centerContinuous"/>
    </xf>
    <xf numFmtId="3" fontId="0" fillId="0" borderId="56" xfId="42" applyNumberFormat="1" applyFont="1" applyBorder="1" applyAlignment="1" applyProtection="1">
      <alignment/>
      <protection/>
    </xf>
    <xf numFmtId="14" fontId="0" fillId="0" borderId="61" xfId="0" applyBorder="1" applyAlignment="1">
      <alignment/>
    </xf>
    <xf numFmtId="3" fontId="0" fillId="0" borderId="61" xfId="0" applyNumberFormat="1" applyFont="1" applyBorder="1" applyAlignment="1" applyProtection="1">
      <alignment horizontal="centerContinuous"/>
      <protection/>
    </xf>
    <xf numFmtId="3" fontId="0" fillId="0" borderId="56" xfId="0" applyNumberFormat="1" applyFont="1" applyBorder="1" applyAlignment="1" applyProtection="1">
      <alignment horizontal="centerContinuous"/>
      <protection/>
    </xf>
    <xf numFmtId="3" fontId="0" fillId="0" borderId="40" xfId="0" applyNumberFormat="1" applyFont="1" applyBorder="1" applyAlignment="1">
      <alignment horizontal="centerContinuous"/>
    </xf>
    <xf numFmtId="3" fontId="0" fillId="0" borderId="22" xfId="0" applyNumberFormat="1" applyFont="1" applyBorder="1" applyAlignment="1">
      <alignment horizontal="centerContinuous"/>
    </xf>
    <xf numFmtId="14" fontId="0" fillId="0" borderId="56" xfId="0" applyFont="1" applyBorder="1" applyAlignment="1">
      <alignment/>
    </xf>
    <xf numFmtId="3" fontId="0" fillId="0" borderId="62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 horizontal="center"/>
    </xf>
    <xf numFmtId="4" fontId="0" fillId="0" borderId="56" xfId="0" applyNumberFormat="1" applyBorder="1" applyAlignment="1">
      <alignment/>
    </xf>
    <xf numFmtId="3" fontId="0" fillId="0" borderId="61" xfId="0" applyNumberFormat="1" applyBorder="1" applyAlignment="1">
      <alignment horizontal="centerContinuous"/>
    </xf>
    <xf numFmtId="14" fontId="0" fillId="0" borderId="61" xfId="0" applyBorder="1" applyAlignment="1">
      <alignment horizontal="centerContinuous"/>
    </xf>
    <xf numFmtId="14" fontId="0" fillId="0" borderId="56" xfId="0" applyBorder="1" applyAlignment="1">
      <alignment horizontal="centerContinuous"/>
    </xf>
    <xf numFmtId="3" fontId="0" fillId="0" borderId="58" xfId="42" applyNumberFormat="1" applyFont="1" applyBorder="1" applyAlignment="1">
      <alignment/>
    </xf>
    <xf numFmtId="3" fontId="0" fillId="0" borderId="62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6" xfId="42" applyNumberFormat="1" applyFont="1" applyBorder="1" applyAlignment="1">
      <alignment/>
    </xf>
    <xf numFmtId="4" fontId="0" fillId="0" borderId="56" xfId="42" applyNumberFormat="1" applyFont="1" applyBorder="1" applyAlignment="1">
      <alignment/>
    </xf>
    <xf numFmtId="3" fontId="0" fillId="0" borderId="58" xfId="0" applyNumberFormat="1" applyBorder="1" applyAlignment="1">
      <alignment/>
    </xf>
    <xf numFmtId="14" fontId="0" fillId="0" borderId="63" xfId="0" applyNumberFormat="1" applyBorder="1" applyAlignment="1" applyProtection="1">
      <alignment horizontal="left"/>
      <protection/>
    </xf>
    <xf numFmtId="14" fontId="0" fillId="0" borderId="64" xfId="0" applyFont="1" applyBorder="1" applyAlignment="1">
      <alignment/>
    </xf>
    <xf numFmtId="3" fontId="0" fillId="0" borderId="65" xfId="0" applyNumberFormat="1" applyBorder="1" applyAlignment="1">
      <alignment horizontal="centerContinuous"/>
    </xf>
    <xf numFmtId="3" fontId="0" fillId="0" borderId="64" xfId="0" applyNumberFormat="1" applyBorder="1" applyAlignment="1">
      <alignment horizontal="centerContinuous"/>
    </xf>
    <xf numFmtId="3" fontId="0" fillId="0" borderId="64" xfId="0" applyNumberFormat="1" applyBorder="1" applyAlignment="1">
      <alignment/>
    </xf>
    <xf numFmtId="3" fontId="0" fillId="0" borderId="64" xfId="42" applyNumberFormat="1" applyFont="1" applyBorder="1" applyAlignment="1" applyProtection="1">
      <alignment/>
      <protection/>
    </xf>
    <xf numFmtId="4" fontId="0" fillId="0" borderId="64" xfId="0" applyNumberFormat="1" applyBorder="1" applyAlignment="1">
      <alignment/>
    </xf>
    <xf numFmtId="1" fontId="0" fillId="0" borderId="65" xfId="0" applyNumberFormat="1" applyFont="1" applyBorder="1" applyAlignment="1">
      <alignment horizontal="center"/>
    </xf>
    <xf numFmtId="1" fontId="0" fillId="0" borderId="64" xfId="0" applyNumberFormat="1" applyFont="1" applyBorder="1" applyAlignment="1">
      <alignment horizontal="center"/>
    </xf>
    <xf numFmtId="1" fontId="0" fillId="0" borderId="64" xfId="0" applyNumberFormat="1" applyBorder="1" applyAlignment="1">
      <alignment/>
    </xf>
    <xf numFmtId="14" fontId="0" fillId="0" borderId="65" xfId="0" applyBorder="1" applyAlignment="1">
      <alignment/>
    </xf>
    <xf numFmtId="14" fontId="0" fillId="0" borderId="64" xfId="0" applyBorder="1" applyAlignment="1">
      <alignment/>
    </xf>
    <xf numFmtId="3" fontId="0" fillId="0" borderId="66" xfId="0" applyNumberFormat="1" applyBorder="1" applyAlignment="1">
      <alignment/>
    </xf>
    <xf numFmtId="4" fontId="0" fillId="0" borderId="67" xfId="0" applyNumberFormat="1" applyBorder="1" applyAlignment="1">
      <alignment/>
    </xf>
    <xf numFmtId="14" fontId="0" fillId="0" borderId="55" xfId="0" applyNumberFormat="1" applyBorder="1" applyAlignment="1">
      <alignment horizontal="left"/>
    </xf>
    <xf numFmtId="1" fontId="0" fillId="0" borderId="55" xfId="0" applyNumberFormat="1" applyBorder="1" applyAlignment="1">
      <alignment horizontal="centerContinuous"/>
    </xf>
    <xf numFmtId="1" fontId="0" fillId="0" borderId="56" xfId="0" applyNumberFormat="1" applyBorder="1" applyAlignment="1">
      <alignment horizontal="centerContinuous"/>
    </xf>
    <xf numFmtId="14" fontId="0" fillId="0" borderId="57" xfId="0" applyBorder="1" applyAlignment="1">
      <alignment/>
    </xf>
    <xf numFmtId="14" fontId="0" fillId="0" borderId="40" xfId="0" applyFont="1" applyBorder="1" applyAlignment="1">
      <alignment horizontal="center"/>
    </xf>
    <xf numFmtId="14" fontId="0" fillId="0" borderId="22" xfId="0" applyFont="1" applyBorder="1" applyAlignment="1">
      <alignment horizontal="center"/>
    </xf>
    <xf numFmtId="1" fontId="0" fillId="0" borderId="40" xfId="0" applyNumberFormat="1" applyFont="1" applyBorder="1" applyAlignment="1">
      <alignment horizontal="centerContinuous"/>
    </xf>
    <xf numFmtId="1" fontId="0" fillId="0" borderId="22" xfId="0" applyNumberFormat="1" applyFont="1" applyBorder="1" applyAlignment="1">
      <alignment horizontal="centerContinuous"/>
    </xf>
    <xf numFmtId="14" fontId="0" fillId="0" borderId="46" xfId="0" applyFont="1" applyBorder="1" applyAlignment="1">
      <alignment/>
    </xf>
    <xf numFmtId="3" fontId="0" fillId="0" borderId="49" xfId="0" applyNumberFormat="1" applyFont="1" applyBorder="1" applyAlignment="1">
      <alignment horizontal="centerContinuous"/>
    </xf>
    <xf numFmtId="3" fontId="0" fillId="0" borderId="46" xfId="0" applyNumberFormat="1" applyFont="1" applyBorder="1" applyAlignment="1">
      <alignment horizontal="centerContinuous"/>
    </xf>
    <xf numFmtId="14" fontId="0" fillId="0" borderId="68" xfId="0" applyFont="1" applyBorder="1" applyAlignment="1">
      <alignment horizontal="center"/>
    </xf>
    <xf numFmtId="3" fontId="0" fillId="0" borderId="68" xfId="0" applyNumberFormat="1" applyBorder="1" applyAlignment="1">
      <alignment/>
    </xf>
    <xf numFmtId="4" fontId="0" fillId="0" borderId="69" xfId="0" applyNumberFormat="1" applyBorder="1" applyAlignment="1">
      <alignment/>
    </xf>
    <xf numFmtId="14" fontId="0" fillId="0" borderId="70" xfId="0" applyFont="1" applyBorder="1" applyAlignment="1">
      <alignment horizontal="center"/>
    </xf>
    <xf numFmtId="14" fontId="0" fillId="0" borderId="55" xfId="0" applyBorder="1" applyAlignment="1">
      <alignment horizontal="left"/>
    </xf>
    <xf numFmtId="3" fontId="0" fillId="0" borderId="61" xfId="0" applyNumberFormat="1" applyFont="1" applyBorder="1" applyAlignment="1">
      <alignment horizontal="center"/>
    </xf>
    <xf numFmtId="3" fontId="0" fillId="0" borderId="63" xfId="0" applyNumberFormat="1" applyBorder="1" applyAlignment="1">
      <alignment horizontal="centerContinuous"/>
    </xf>
    <xf numFmtId="3" fontId="0" fillId="0" borderId="64" xfId="42" applyNumberFormat="1" applyFont="1" applyBorder="1" applyAlignment="1">
      <alignment/>
    </xf>
    <xf numFmtId="4" fontId="0" fillId="0" borderId="67" xfId="42" applyNumberFormat="1" applyFont="1" applyBorder="1" applyAlignment="1">
      <alignment/>
    </xf>
    <xf numFmtId="1" fontId="0" fillId="0" borderId="63" xfId="0" applyNumberFormat="1" applyBorder="1" applyAlignment="1">
      <alignment/>
    </xf>
    <xf numFmtId="14" fontId="0" fillId="0" borderId="63" xfId="0" applyBorder="1" applyAlignment="1">
      <alignment/>
    </xf>
    <xf numFmtId="14" fontId="0" fillId="0" borderId="67" xfId="0" applyBorder="1" applyAlignment="1">
      <alignment/>
    </xf>
    <xf numFmtId="164" fontId="0" fillId="0" borderId="53" xfId="0" applyNumberFormat="1" applyBorder="1" applyAlignment="1" applyProtection="1">
      <alignment horizontal="left"/>
      <protection/>
    </xf>
    <xf numFmtId="14" fontId="0" fillId="0" borderId="52" xfId="0" applyBorder="1" applyAlignment="1">
      <alignment horizontal="centerContinuous"/>
    </xf>
    <xf numFmtId="3" fontId="0" fillId="0" borderId="55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1" fontId="0" fillId="0" borderId="26" xfId="0" applyNumberFormat="1" applyFont="1" applyBorder="1" applyAlignment="1">
      <alignment horizontal="centerContinuous"/>
    </xf>
    <xf numFmtId="14" fontId="0" fillId="0" borderId="71" xfId="0" applyNumberFormat="1" applyBorder="1" applyAlignment="1" applyProtection="1">
      <alignment horizontal="left"/>
      <protection/>
    </xf>
    <xf numFmtId="14" fontId="0" fillId="0" borderId="72" xfId="0" applyFont="1" applyBorder="1" applyAlignment="1">
      <alignment/>
    </xf>
    <xf numFmtId="3" fontId="0" fillId="0" borderId="71" xfId="0" applyNumberFormat="1" applyFont="1" applyBorder="1" applyAlignment="1">
      <alignment horizontal="centerContinuous"/>
    </xf>
    <xf numFmtId="3" fontId="0" fillId="0" borderId="72" xfId="0" applyNumberFormat="1" applyFont="1" applyBorder="1" applyAlignment="1">
      <alignment horizontal="centerContinuous"/>
    </xf>
    <xf numFmtId="3" fontId="0" fillId="0" borderId="72" xfId="42" applyNumberFormat="1" applyFont="1" applyBorder="1" applyAlignment="1">
      <alignment/>
    </xf>
    <xf numFmtId="4" fontId="0" fillId="0" borderId="73" xfId="42" applyNumberFormat="1" applyFont="1" applyBorder="1" applyAlignment="1">
      <alignment/>
    </xf>
    <xf numFmtId="1" fontId="0" fillId="0" borderId="71" xfId="0" applyNumberFormat="1" applyBorder="1" applyAlignment="1">
      <alignment horizontal="centerContinuous"/>
    </xf>
    <xf numFmtId="1" fontId="0" fillId="0" borderId="72" xfId="0" applyNumberFormat="1" applyBorder="1" applyAlignment="1">
      <alignment horizontal="centerContinuous"/>
    </xf>
    <xf numFmtId="1" fontId="0" fillId="0" borderId="72" xfId="0" applyNumberFormat="1" applyBorder="1" applyAlignment="1">
      <alignment/>
    </xf>
    <xf numFmtId="3" fontId="0" fillId="0" borderId="72" xfId="0" applyNumberFormat="1" applyBorder="1" applyAlignment="1">
      <alignment/>
    </xf>
    <xf numFmtId="4" fontId="0" fillId="0" borderId="73" xfId="0" applyNumberFormat="1" applyBorder="1" applyAlignment="1">
      <alignment/>
    </xf>
    <xf numFmtId="3" fontId="0" fillId="0" borderId="71" xfId="0" applyNumberFormat="1" applyBorder="1" applyAlignment="1">
      <alignment horizontal="centerContinuous"/>
    </xf>
    <xf numFmtId="3" fontId="0" fillId="0" borderId="72" xfId="0" applyNumberFormat="1" applyBorder="1" applyAlignment="1">
      <alignment horizontal="centerContinuous"/>
    </xf>
    <xf numFmtId="3" fontId="0" fillId="0" borderId="74" xfId="0" applyNumberFormat="1" applyBorder="1" applyAlignment="1">
      <alignment/>
    </xf>
    <xf numFmtId="3" fontId="0" fillId="0" borderId="26" xfId="0" applyNumberFormat="1" applyFont="1" applyBorder="1" applyAlignment="1">
      <alignment horizontal="centerContinuous"/>
    </xf>
    <xf numFmtId="3" fontId="0" fillId="0" borderId="22" xfId="42" applyNumberFormat="1" applyFont="1" applyBorder="1" applyAlignment="1">
      <alignment horizontal="centerContinuous"/>
    </xf>
    <xf numFmtId="1" fontId="0" fillId="0" borderId="26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61" xfId="0" applyNumberFormat="1" applyBorder="1" applyAlignment="1">
      <alignment/>
    </xf>
    <xf numFmtId="3" fontId="0" fillId="0" borderId="55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1">
      <pane ySplit="9" topLeftCell="A29" activePane="bottomLeft" state="frozen"/>
      <selection pane="topLeft" activeCell="A1" sqref="A1"/>
      <selection pane="bottomLeft" activeCell="A41" sqref="A41"/>
    </sheetView>
  </sheetViews>
  <sheetFormatPr defaultColWidth="9.140625" defaultRowHeight="12.75"/>
  <cols>
    <col min="1" max="1" width="11.7109375" style="0" customWidth="1"/>
    <col min="2" max="2" width="10.7109375" style="0" customWidth="1"/>
    <col min="5" max="5" width="10.7109375" style="0" customWidth="1"/>
    <col min="6" max="6" width="14.28125" style="0" customWidth="1"/>
    <col min="10" max="10" width="10.7109375" style="0" customWidth="1"/>
    <col min="11" max="11" width="15.28125" style="0" customWidth="1"/>
    <col min="15" max="15" width="10.7109375" style="0" customWidth="1"/>
    <col min="16" max="16" width="12.7109375" style="0" customWidth="1"/>
  </cols>
  <sheetData>
    <row r="1" spans="2:4" ht="30.75">
      <c r="B1" s="1" t="s">
        <v>41</v>
      </c>
      <c r="D1" s="2"/>
    </row>
    <row r="2" spans="2:5" ht="18">
      <c r="B2" s="3"/>
      <c r="E2" s="77"/>
    </row>
    <row r="3" spans="1:5" ht="19.5">
      <c r="A3" s="4" t="s">
        <v>0</v>
      </c>
      <c r="B3" s="3"/>
      <c r="C3" s="3"/>
      <c r="E3" s="77"/>
    </row>
    <row r="4" ht="13.5" thickBot="1"/>
    <row r="5" spans="1:17" ht="15.75">
      <c r="A5" s="45"/>
      <c r="B5" s="61"/>
      <c r="C5" s="62"/>
      <c r="D5" s="63"/>
      <c r="E5" s="64" t="s">
        <v>1</v>
      </c>
      <c r="F5" s="65"/>
      <c r="G5" s="65"/>
      <c r="H5" s="62"/>
      <c r="I5" s="63"/>
      <c r="J5" s="64" t="s">
        <v>2</v>
      </c>
      <c r="K5" s="65"/>
      <c r="L5" s="65"/>
      <c r="M5" s="99"/>
      <c r="N5" s="100"/>
      <c r="O5" s="64" t="s">
        <v>3</v>
      </c>
      <c r="P5" s="65"/>
      <c r="Q5" s="66"/>
    </row>
    <row r="6" spans="1:17" ht="15.75">
      <c r="A6" s="48" t="s">
        <v>4</v>
      </c>
      <c r="B6" s="5" t="s">
        <v>5</v>
      </c>
      <c r="C6" s="22" t="s">
        <v>6</v>
      </c>
      <c r="D6" s="49"/>
      <c r="E6" s="6" t="s">
        <v>7</v>
      </c>
      <c r="F6" s="7" t="s">
        <v>8</v>
      </c>
      <c r="G6" s="7" t="s">
        <v>8</v>
      </c>
      <c r="H6" s="22" t="s">
        <v>9</v>
      </c>
      <c r="I6" s="49"/>
      <c r="J6" s="6" t="s">
        <v>7</v>
      </c>
      <c r="K6" s="7" t="s">
        <v>8</v>
      </c>
      <c r="L6" s="7" t="s">
        <v>8</v>
      </c>
      <c r="M6" s="22" t="s">
        <v>9</v>
      </c>
      <c r="N6" s="49"/>
      <c r="O6" s="6" t="s">
        <v>7</v>
      </c>
      <c r="P6" s="7" t="s">
        <v>8</v>
      </c>
      <c r="Q6" s="67" t="s">
        <v>8</v>
      </c>
    </row>
    <row r="7" spans="1:17" ht="15.75">
      <c r="A7" s="48" t="s">
        <v>10</v>
      </c>
      <c r="B7" s="5" t="s">
        <v>11</v>
      </c>
      <c r="C7" s="23" t="s">
        <v>12</v>
      </c>
      <c r="D7" s="24"/>
      <c r="E7" s="6" t="s">
        <v>13</v>
      </c>
      <c r="F7" s="7" t="s">
        <v>14</v>
      </c>
      <c r="G7" s="7" t="s">
        <v>15</v>
      </c>
      <c r="H7" s="23" t="s">
        <v>12</v>
      </c>
      <c r="I7" s="24"/>
      <c r="J7" s="6" t="s">
        <v>13</v>
      </c>
      <c r="K7" s="7" t="s">
        <v>14</v>
      </c>
      <c r="L7" s="7" t="s">
        <v>15</v>
      </c>
      <c r="M7" s="23" t="s">
        <v>12</v>
      </c>
      <c r="N7" s="24"/>
      <c r="O7" s="6" t="s">
        <v>13</v>
      </c>
      <c r="P7" s="7" t="s">
        <v>14</v>
      </c>
      <c r="Q7" s="67" t="s">
        <v>15</v>
      </c>
    </row>
    <row r="8" spans="1:17" ht="12.75">
      <c r="A8" s="50"/>
      <c r="B8" s="10"/>
      <c r="C8" s="23" t="s">
        <v>16</v>
      </c>
      <c r="D8" s="40" t="s">
        <v>17</v>
      </c>
      <c r="E8" s="11" t="s">
        <v>18</v>
      </c>
      <c r="F8" s="12" t="s">
        <v>19</v>
      </c>
      <c r="G8" s="12" t="s">
        <v>14</v>
      </c>
      <c r="H8" s="23" t="s">
        <v>16</v>
      </c>
      <c r="I8" s="40" t="s">
        <v>17</v>
      </c>
      <c r="J8" s="11" t="s">
        <v>18</v>
      </c>
      <c r="K8" s="12" t="s">
        <v>19</v>
      </c>
      <c r="L8" s="12" t="s">
        <v>14</v>
      </c>
      <c r="M8" s="23" t="s">
        <v>16</v>
      </c>
      <c r="N8" s="40" t="s">
        <v>17</v>
      </c>
      <c r="O8" s="11" t="s">
        <v>18</v>
      </c>
      <c r="P8" s="12" t="s">
        <v>19</v>
      </c>
      <c r="Q8" s="68" t="s">
        <v>14</v>
      </c>
    </row>
    <row r="9" spans="1:17" ht="3.75" customHeight="1">
      <c r="A9" s="51"/>
      <c r="B9" s="14"/>
      <c r="C9" s="13"/>
      <c r="D9" s="14"/>
      <c r="E9" s="14"/>
      <c r="F9" s="14"/>
      <c r="G9" s="14"/>
      <c r="H9" s="13"/>
      <c r="I9" s="14"/>
      <c r="J9" s="14"/>
      <c r="K9" s="14"/>
      <c r="L9" s="14"/>
      <c r="M9" s="13"/>
      <c r="N9" s="14"/>
      <c r="O9" s="14"/>
      <c r="P9" s="14"/>
      <c r="Q9" s="69"/>
    </row>
    <row r="10" spans="1:17" ht="13.5" thickBot="1">
      <c r="A10" s="206">
        <v>40232</v>
      </c>
      <c r="B10" s="207" t="s">
        <v>54</v>
      </c>
      <c r="C10" s="245"/>
      <c r="D10" s="209"/>
      <c r="E10" s="210"/>
      <c r="F10" s="211"/>
      <c r="G10" s="246"/>
      <c r="H10" s="247" t="s">
        <v>43</v>
      </c>
      <c r="I10" s="248" t="s">
        <v>44</v>
      </c>
      <c r="J10" s="209">
        <v>56</v>
      </c>
      <c r="K10" s="258">
        <v>101551.3</v>
      </c>
      <c r="L10" s="246">
        <v>1813.42</v>
      </c>
      <c r="M10" s="249"/>
      <c r="N10" s="250"/>
      <c r="O10" s="251"/>
      <c r="P10" s="219"/>
      <c r="Q10" s="221"/>
    </row>
    <row r="11" spans="1:17" ht="12.75">
      <c r="A11" s="95">
        <v>40246</v>
      </c>
      <c r="B11" s="252" t="s">
        <v>55</v>
      </c>
      <c r="C11" s="253" t="s">
        <v>46</v>
      </c>
      <c r="D11" s="254" t="s">
        <v>44</v>
      </c>
      <c r="E11" s="98">
        <v>150</v>
      </c>
      <c r="F11" s="88">
        <v>244205.09</v>
      </c>
      <c r="G11" s="114">
        <v>1628.03</v>
      </c>
      <c r="H11" s="101"/>
      <c r="I11" s="102"/>
      <c r="J11" s="102"/>
      <c r="K11" s="89"/>
      <c r="L11" s="103"/>
      <c r="M11" s="79"/>
      <c r="N11" s="80"/>
      <c r="O11" s="92"/>
      <c r="P11" s="92"/>
      <c r="Q11" s="104"/>
    </row>
    <row r="12" spans="1:17" ht="12.75">
      <c r="A12" s="153"/>
      <c r="B12" s="255" t="s">
        <v>56</v>
      </c>
      <c r="C12" s="184"/>
      <c r="D12" s="171"/>
      <c r="E12" s="172"/>
      <c r="F12" s="157"/>
      <c r="G12" s="173"/>
      <c r="H12" s="256" t="s">
        <v>46</v>
      </c>
      <c r="I12" s="257" t="s">
        <v>51</v>
      </c>
      <c r="J12" s="179">
        <v>107</v>
      </c>
      <c r="K12" s="180">
        <v>199438.05</v>
      </c>
      <c r="L12" s="173">
        <v>1863.92</v>
      </c>
      <c r="M12" s="178"/>
      <c r="N12" s="169"/>
      <c r="O12" s="176"/>
      <c r="P12" s="92"/>
      <c r="Q12" s="104"/>
    </row>
    <row r="13" spans="1:17" ht="13.5" thickBot="1">
      <c r="A13" s="222">
        <v>40246</v>
      </c>
      <c r="B13" s="259" t="s">
        <v>57</v>
      </c>
      <c r="C13" s="260"/>
      <c r="D13" s="225"/>
      <c r="E13" s="226"/>
      <c r="F13" s="227"/>
      <c r="G13" s="261"/>
      <c r="H13" s="262" t="s">
        <v>46</v>
      </c>
      <c r="I13" s="263" t="s">
        <v>51</v>
      </c>
      <c r="J13" s="236">
        <v>71</v>
      </c>
      <c r="K13" s="264">
        <v>122654.7</v>
      </c>
      <c r="L13" s="261">
        <v>1727.53</v>
      </c>
      <c r="M13" s="265"/>
      <c r="N13" s="234"/>
      <c r="O13" s="237"/>
      <c r="P13" s="237"/>
      <c r="Q13" s="238"/>
    </row>
    <row r="14" spans="1:17" ht="12.75">
      <c r="A14" s="95">
        <v>40260</v>
      </c>
      <c r="B14" s="78" t="s">
        <v>58</v>
      </c>
      <c r="C14" s="113" t="s">
        <v>59</v>
      </c>
      <c r="D14" s="112" t="s">
        <v>60</v>
      </c>
      <c r="E14" s="98">
        <v>20</v>
      </c>
      <c r="F14" s="97">
        <v>453022.81</v>
      </c>
      <c r="G14" s="114">
        <v>22651.14</v>
      </c>
      <c r="H14" s="113"/>
      <c r="I14" s="112"/>
      <c r="J14" s="112"/>
      <c r="K14" s="97"/>
      <c r="L14" s="114"/>
      <c r="M14" s="79"/>
      <c r="N14" s="80"/>
      <c r="O14" s="92"/>
      <c r="P14" s="92"/>
      <c r="Q14" s="104"/>
    </row>
    <row r="15" spans="1:17" ht="13.5" thickBot="1">
      <c r="A15" s="222">
        <v>40260</v>
      </c>
      <c r="B15" s="259" t="s">
        <v>61</v>
      </c>
      <c r="C15" s="260"/>
      <c r="D15" s="225"/>
      <c r="E15" s="226"/>
      <c r="F15" s="264"/>
      <c r="G15" s="261"/>
      <c r="H15" s="266" t="s">
        <v>60</v>
      </c>
      <c r="I15" s="267" t="s">
        <v>62</v>
      </c>
      <c r="J15" s="225">
        <v>30</v>
      </c>
      <c r="K15" s="264">
        <v>73167.06</v>
      </c>
      <c r="L15" s="261">
        <v>2438.9</v>
      </c>
      <c r="M15" s="265"/>
      <c r="N15" s="234"/>
      <c r="O15" s="237"/>
      <c r="P15" s="237"/>
      <c r="Q15" s="238"/>
    </row>
    <row r="16" spans="1:17" ht="12.75">
      <c r="A16" s="95">
        <v>40281</v>
      </c>
      <c r="B16" s="78" t="s">
        <v>63</v>
      </c>
      <c r="C16" s="101" t="s">
        <v>64</v>
      </c>
      <c r="D16" s="102" t="s">
        <v>43</v>
      </c>
      <c r="E16" s="92">
        <v>163</v>
      </c>
      <c r="F16" s="97">
        <v>777826.08</v>
      </c>
      <c r="G16" s="103">
        <v>4786.62</v>
      </c>
      <c r="H16" s="113"/>
      <c r="I16" s="112"/>
      <c r="J16" s="112"/>
      <c r="K16" s="98"/>
      <c r="L16" s="103"/>
      <c r="M16" s="79"/>
      <c r="N16" s="80"/>
      <c r="O16" s="92"/>
      <c r="P16" s="92"/>
      <c r="Q16" s="104"/>
    </row>
    <row r="17" spans="1:17" ht="12.75" customHeight="1">
      <c r="A17" s="95">
        <v>40281</v>
      </c>
      <c r="B17" s="83" t="s">
        <v>65</v>
      </c>
      <c r="C17" s="268" t="s">
        <v>49</v>
      </c>
      <c r="D17" s="269" t="s">
        <v>49</v>
      </c>
      <c r="E17" s="93">
        <v>86</v>
      </c>
      <c r="F17" s="97">
        <v>109904.04</v>
      </c>
      <c r="G17" s="115">
        <v>1277.95</v>
      </c>
      <c r="H17" s="101"/>
      <c r="I17" s="102"/>
      <c r="J17" s="102"/>
      <c r="K17" s="92"/>
      <c r="L17" s="103"/>
      <c r="M17" s="79"/>
      <c r="N17" s="80"/>
      <c r="O17" s="92"/>
      <c r="P17" s="93"/>
      <c r="Q17" s="116"/>
    </row>
    <row r="18" spans="1:17" ht="13.5" thickBot="1">
      <c r="A18" s="222">
        <v>40281</v>
      </c>
      <c r="B18" s="270" t="s">
        <v>66</v>
      </c>
      <c r="C18" s="271" t="s">
        <v>59</v>
      </c>
      <c r="D18" s="272" t="s">
        <v>60</v>
      </c>
      <c r="E18" s="237">
        <v>52</v>
      </c>
      <c r="F18" s="264">
        <v>116024.56</v>
      </c>
      <c r="G18" s="273">
        <v>2231.24</v>
      </c>
      <c r="H18" s="274"/>
      <c r="I18" s="236"/>
      <c r="J18" s="236"/>
      <c r="K18" s="237"/>
      <c r="L18" s="273"/>
      <c r="M18" s="275"/>
      <c r="N18" s="276"/>
      <c r="O18" s="277"/>
      <c r="P18" s="237"/>
      <c r="Q18" s="238"/>
    </row>
    <row r="19" spans="1:17" ht="12.75">
      <c r="A19" s="95">
        <v>40295</v>
      </c>
      <c r="B19" s="80" t="s">
        <v>67</v>
      </c>
      <c r="C19" s="167" t="s">
        <v>64</v>
      </c>
      <c r="D19" s="102" t="s">
        <v>69</v>
      </c>
      <c r="E19" s="92">
        <v>102</v>
      </c>
      <c r="F19" s="92">
        <v>203343.19</v>
      </c>
      <c r="G19" s="103">
        <v>1993.56</v>
      </c>
      <c r="H19" s="101"/>
      <c r="I19" s="102"/>
      <c r="J19" s="117"/>
      <c r="K19" s="93"/>
      <c r="L19" s="115"/>
      <c r="M19" s="79"/>
      <c r="N19" s="80"/>
      <c r="O19" s="92"/>
      <c r="P19" s="92"/>
      <c r="Q19" s="104"/>
    </row>
    <row r="20" spans="1:17" ht="13.5" thickBot="1">
      <c r="A20" s="222">
        <v>40295</v>
      </c>
      <c r="B20" s="234" t="s">
        <v>68</v>
      </c>
      <c r="C20" s="278" t="s">
        <v>64</v>
      </c>
      <c r="D20" s="279" t="s">
        <v>60</v>
      </c>
      <c r="E20" s="280">
        <v>120</v>
      </c>
      <c r="F20" s="280">
        <v>227821.73</v>
      </c>
      <c r="G20" s="281">
        <v>1898.51</v>
      </c>
      <c r="H20" s="274"/>
      <c r="I20" s="236"/>
      <c r="J20" s="236"/>
      <c r="K20" s="237"/>
      <c r="L20" s="273"/>
      <c r="M20" s="274"/>
      <c r="N20" s="236"/>
      <c r="O20" s="282"/>
      <c r="P20" s="237"/>
      <c r="Q20" s="238"/>
    </row>
    <row r="21" spans="1:17" ht="13.5" thickBot="1">
      <c r="A21" s="283">
        <v>40309</v>
      </c>
      <c r="B21" s="284" t="s">
        <v>73</v>
      </c>
      <c r="C21" s="285"/>
      <c r="D21" s="286"/>
      <c r="E21" s="287"/>
      <c r="F21" s="288"/>
      <c r="G21" s="289"/>
      <c r="H21" s="290" t="s">
        <v>64</v>
      </c>
      <c r="I21" s="291" t="s">
        <v>74</v>
      </c>
      <c r="J21" s="292">
        <v>102</v>
      </c>
      <c r="K21" s="287">
        <v>276789.34</v>
      </c>
      <c r="L21" s="289">
        <v>2713.62</v>
      </c>
      <c r="M21" s="293"/>
      <c r="N21" s="294"/>
      <c r="O21" s="295"/>
      <c r="P21" s="295"/>
      <c r="Q21" s="296"/>
    </row>
    <row r="22" spans="1:17" ht="12.75">
      <c r="A22" s="95">
        <v>40337</v>
      </c>
      <c r="B22" s="83" t="s">
        <v>75</v>
      </c>
      <c r="C22" s="101"/>
      <c r="D22" s="102"/>
      <c r="E22" s="93"/>
      <c r="F22" s="93"/>
      <c r="G22" s="115"/>
      <c r="H22" s="139"/>
      <c r="I22" s="90"/>
      <c r="J22" s="90"/>
      <c r="K22" s="92"/>
      <c r="L22" s="103"/>
      <c r="M22" s="301" t="s">
        <v>46</v>
      </c>
      <c r="N22" s="302" t="s">
        <v>46</v>
      </c>
      <c r="O22" s="92">
        <v>271</v>
      </c>
      <c r="P22" s="92">
        <v>251393.79</v>
      </c>
      <c r="Q22" s="104">
        <v>927.65</v>
      </c>
    </row>
    <row r="23" spans="1:17" ht="12.75">
      <c r="A23" s="96"/>
      <c r="B23" s="83" t="s">
        <v>76</v>
      </c>
      <c r="C23" s="303" t="s">
        <v>59</v>
      </c>
      <c r="D23" s="304" t="s">
        <v>43</v>
      </c>
      <c r="E23" s="91">
        <v>72</v>
      </c>
      <c r="F23" s="93">
        <v>212521.53</v>
      </c>
      <c r="G23" s="94">
        <v>2951.69</v>
      </c>
      <c r="H23" s="151"/>
      <c r="I23" s="152"/>
      <c r="J23" s="90"/>
      <c r="K23" s="92"/>
      <c r="L23" s="103"/>
      <c r="M23" s="79"/>
      <c r="N23" s="80"/>
      <c r="O23" s="92"/>
      <c r="P23" s="92"/>
      <c r="Q23" s="104"/>
    </row>
    <row r="24" spans="1:17" ht="12.75">
      <c r="A24" s="96"/>
      <c r="B24" s="83" t="s">
        <v>77</v>
      </c>
      <c r="C24" s="303" t="s">
        <v>43</v>
      </c>
      <c r="D24" s="304" t="s">
        <v>49</v>
      </c>
      <c r="E24" s="90">
        <v>83</v>
      </c>
      <c r="F24" s="92">
        <v>88732.99</v>
      </c>
      <c r="G24" s="86">
        <v>1069.07</v>
      </c>
      <c r="H24" s="121"/>
      <c r="I24" s="122"/>
      <c r="J24" s="90"/>
      <c r="K24" s="92"/>
      <c r="L24" s="103"/>
      <c r="M24" s="79"/>
      <c r="N24" s="80"/>
      <c r="O24" s="92"/>
      <c r="P24" s="92"/>
      <c r="Q24" s="104"/>
    </row>
    <row r="25" spans="1:17" ht="12.75">
      <c r="A25" s="153"/>
      <c r="B25" s="305" t="s">
        <v>78</v>
      </c>
      <c r="C25" s="306"/>
      <c r="D25" s="307"/>
      <c r="E25" s="182"/>
      <c r="F25" s="182"/>
      <c r="G25" s="183"/>
      <c r="H25" s="306" t="s">
        <v>49</v>
      </c>
      <c r="I25" s="307" t="s">
        <v>44</v>
      </c>
      <c r="J25" s="182">
        <v>93</v>
      </c>
      <c r="K25" s="182">
        <v>150402.51</v>
      </c>
      <c r="L25" s="183">
        <v>1617.23</v>
      </c>
      <c r="M25" s="197"/>
      <c r="N25" s="198"/>
      <c r="O25" s="182"/>
      <c r="P25" s="182"/>
      <c r="Q25" s="199"/>
    </row>
    <row r="26" spans="1:17" ht="12.75">
      <c r="A26" s="95"/>
      <c r="B26" s="83" t="s">
        <v>79</v>
      </c>
      <c r="C26" s="268" t="s">
        <v>43</v>
      </c>
      <c r="D26" s="269" t="s">
        <v>44</v>
      </c>
      <c r="E26" s="92">
        <v>67</v>
      </c>
      <c r="F26" s="92">
        <v>80735.59</v>
      </c>
      <c r="G26" s="103">
        <v>1205.01</v>
      </c>
      <c r="H26" s="101"/>
      <c r="I26" s="102"/>
      <c r="J26" s="92"/>
      <c r="K26" s="92"/>
      <c r="L26" s="103"/>
      <c r="M26" s="79"/>
      <c r="N26" s="80"/>
      <c r="O26" s="92"/>
      <c r="P26" s="92"/>
      <c r="Q26" s="104"/>
    </row>
    <row r="27" spans="1:17" ht="12.75">
      <c r="A27" s="95"/>
      <c r="B27" s="83" t="s">
        <v>80</v>
      </c>
      <c r="C27" s="268" t="s">
        <v>49</v>
      </c>
      <c r="D27" s="269" t="s">
        <v>49</v>
      </c>
      <c r="E27" s="93">
        <v>134</v>
      </c>
      <c r="F27" s="93">
        <v>189004.71</v>
      </c>
      <c r="G27" s="115">
        <v>1410.48</v>
      </c>
      <c r="H27" s="101"/>
      <c r="I27" s="102"/>
      <c r="J27" s="92"/>
      <c r="K27" s="92"/>
      <c r="L27" s="103"/>
      <c r="M27" s="81"/>
      <c r="N27" s="82"/>
      <c r="O27" s="92"/>
      <c r="P27" s="93"/>
      <c r="Q27" s="116"/>
    </row>
    <row r="28" spans="1:17" ht="12.75">
      <c r="A28" s="168"/>
      <c r="B28" s="305" t="s">
        <v>81</v>
      </c>
      <c r="C28" s="170"/>
      <c r="D28" s="171"/>
      <c r="E28" s="172"/>
      <c r="F28" s="172"/>
      <c r="G28" s="173"/>
      <c r="H28" s="306" t="s">
        <v>46</v>
      </c>
      <c r="I28" s="307" t="s">
        <v>49</v>
      </c>
      <c r="J28" s="172">
        <v>72</v>
      </c>
      <c r="K28" s="172">
        <v>211080.71</v>
      </c>
      <c r="L28" s="173">
        <v>2931.68</v>
      </c>
      <c r="M28" s="174"/>
      <c r="N28" s="175"/>
      <c r="O28" s="176"/>
      <c r="P28" s="92"/>
      <c r="Q28" s="104"/>
    </row>
    <row r="29" spans="1:17" ht="12.75">
      <c r="A29" s="168"/>
      <c r="B29" s="305" t="s">
        <v>82</v>
      </c>
      <c r="C29" s="308" t="s">
        <v>83</v>
      </c>
      <c r="D29" s="311" t="s">
        <v>43</v>
      </c>
      <c r="E29" s="309">
        <v>1210</v>
      </c>
      <c r="F29" s="309">
        <v>1432702.51</v>
      </c>
      <c r="G29" s="310">
        <v>1184.05</v>
      </c>
      <c r="H29" s="170"/>
      <c r="I29" s="171"/>
      <c r="J29" s="172"/>
      <c r="K29" s="172"/>
      <c r="L29" s="173"/>
      <c r="M29" s="174"/>
      <c r="N29" s="175"/>
      <c r="O29" s="176"/>
      <c r="P29" s="182"/>
      <c r="Q29" s="199"/>
    </row>
    <row r="30" spans="1:17" ht="12.75">
      <c r="A30" s="52"/>
      <c r="B30" s="83" t="s">
        <v>84</v>
      </c>
      <c r="C30" s="268" t="s">
        <v>49</v>
      </c>
      <c r="D30" s="269" t="s">
        <v>85</v>
      </c>
      <c r="E30" s="92">
        <v>76</v>
      </c>
      <c r="F30" s="92">
        <v>200479.54</v>
      </c>
      <c r="G30" s="103">
        <v>2655.36</v>
      </c>
      <c r="H30" s="106"/>
      <c r="I30" s="92"/>
      <c r="J30" s="92"/>
      <c r="K30" s="92"/>
      <c r="L30" s="103"/>
      <c r="M30" s="81"/>
      <c r="N30" s="82"/>
      <c r="O30" s="92"/>
      <c r="P30" s="92"/>
      <c r="Q30" s="104"/>
    </row>
    <row r="31" spans="1:17" ht="12.75">
      <c r="A31" s="52"/>
      <c r="B31" s="83" t="s">
        <v>86</v>
      </c>
      <c r="C31" s="268" t="s">
        <v>83</v>
      </c>
      <c r="D31" s="269" t="s">
        <v>44</v>
      </c>
      <c r="E31" s="92">
        <v>53</v>
      </c>
      <c r="F31" s="92">
        <v>177619.24</v>
      </c>
      <c r="G31" s="103">
        <v>3342.77</v>
      </c>
      <c r="H31" s="101"/>
      <c r="I31" s="102"/>
      <c r="J31" s="92"/>
      <c r="K31" s="92"/>
      <c r="L31" s="103"/>
      <c r="M31" s="84"/>
      <c r="N31" s="85"/>
      <c r="O31" s="92"/>
      <c r="P31" s="93"/>
      <c r="Q31" s="116"/>
    </row>
    <row r="32" spans="1:17" ht="13.5" thickBot="1">
      <c r="A32" s="312">
        <v>40337</v>
      </c>
      <c r="B32" s="270" t="s">
        <v>87</v>
      </c>
      <c r="C32" s="313"/>
      <c r="D32" s="272"/>
      <c r="E32" s="237"/>
      <c r="F32" s="237"/>
      <c r="G32" s="273"/>
      <c r="H32" s="262" t="s">
        <v>43</v>
      </c>
      <c r="I32" s="263" t="s">
        <v>44</v>
      </c>
      <c r="J32" s="237">
        <v>341</v>
      </c>
      <c r="K32" s="237">
        <v>527299.4</v>
      </c>
      <c r="L32" s="273">
        <v>1546.33</v>
      </c>
      <c r="M32" s="265"/>
      <c r="N32" s="234"/>
      <c r="O32" s="237"/>
      <c r="P32" s="237"/>
      <c r="Q32" s="238"/>
    </row>
    <row r="33" spans="1:17" ht="12.75">
      <c r="A33" s="52">
        <v>40401</v>
      </c>
      <c r="B33" s="80" t="s">
        <v>88</v>
      </c>
      <c r="C33" s="167" t="s">
        <v>43</v>
      </c>
      <c r="D33" s="166" t="s">
        <v>49</v>
      </c>
      <c r="E33" s="92">
        <v>50</v>
      </c>
      <c r="F33" s="92">
        <v>219073.06</v>
      </c>
      <c r="G33" s="103">
        <v>4381.46</v>
      </c>
      <c r="H33" s="167"/>
      <c r="I33" s="166"/>
      <c r="J33" s="120"/>
      <c r="K33" s="92"/>
      <c r="L33" s="103"/>
      <c r="M33" s="79"/>
      <c r="N33" s="80"/>
      <c r="O33" s="92"/>
      <c r="P33" s="92"/>
      <c r="Q33" s="104"/>
    </row>
    <row r="34" spans="1:17" ht="12.75">
      <c r="A34" s="168"/>
      <c r="B34" s="169" t="s">
        <v>89</v>
      </c>
      <c r="C34" s="196" t="s">
        <v>43</v>
      </c>
      <c r="D34" s="181" t="s">
        <v>90</v>
      </c>
      <c r="E34" s="172">
        <v>50</v>
      </c>
      <c r="F34" s="172">
        <v>82310.44</v>
      </c>
      <c r="G34" s="173">
        <v>1646.21</v>
      </c>
      <c r="H34" s="177"/>
      <c r="I34" s="172"/>
      <c r="J34" s="172"/>
      <c r="K34" s="193"/>
      <c r="L34" s="173"/>
      <c r="M34" s="178"/>
      <c r="N34" s="169"/>
      <c r="O34" s="176"/>
      <c r="P34" s="92"/>
      <c r="Q34" s="104"/>
    </row>
    <row r="35" spans="1:17" ht="12.75">
      <c r="A35" s="168"/>
      <c r="B35" s="169" t="s">
        <v>91</v>
      </c>
      <c r="C35" s="196" t="s">
        <v>59</v>
      </c>
      <c r="D35" s="181" t="s">
        <v>60</v>
      </c>
      <c r="E35" s="172">
        <v>80</v>
      </c>
      <c r="F35" s="172">
        <v>214879.97</v>
      </c>
      <c r="G35" s="173">
        <v>2686</v>
      </c>
      <c r="H35" s="170"/>
      <c r="I35" s="171"/>
      <c r="J35" s="172"/>
      <c r="K35" s="172"/>
      <c r="L35" s="173"/>
      <c r="M35" s="178"/>
      <c r="N35" s="169"/>
      <c r="O35" s="176"/>
      <c r="P35" s="92"/>
      <c r="Q35" s="104"/>
    </row>
    <row r="36" spans="1:17" ht="13.5" thickBot="1">
      <c r="A36" s="312">
        <v>40401</v>
      </c>
      <c r="B36" s="234" t="s">
        <v>92</v>
      </c>
      <c r="C36" s="322" t="s">
        <v>90</v>
      </c>
      <c r="D36" s="279" t="s">
        <v>51</v>
      </c>
      <c r="E36" s="237">
        <v>72</v>
      </c>
      <c r="F36" s="237">
        <v>74000.45</v>
      </c>
      <c r="G36" s="238">
        <v>1027.78</v>
      </c>
      <c r="H36" s="323"/>
      <c r="I36" s="279"/>
      <c r="J36" s="237"/>
      <c r="K36" s="237"/>
      <c r="L36" s="273"/>
      <c r="M36" s="265"/>
      <c r="N36" s="234"/>
      <c r="O36" s="237"/>
      <c r="P36" s="237"/>
      <c r="Q36" s="238"/>
    </row>
    <row r="37" spans="1:17" ht="12.75">
      <c r="A37" s="52">
        <v>40526</v>
      </c>
      <c r="B37" s="83" t="s">
        <v>101</v>
      </c>
      <c r="C37" s="346" t="s">
        <v>46</v>
      </c>
      <c r="D37" s="347" t="s">
        <v>102</v>
      </c>
      <c r="E37" s="92">
        <v>190</v>
      </c>
      <c r="F37" s="92">
        <v>304418.96</v>
      </c>
      <c r="G37" s="104">
        <v>1602.21</v>
      </c>
      <c r="H37" s="167"/>
      <c r="I37" s="166"/>
      <c r="J37" s="92"/>
      <c r="K37" s="92"/>
      <c r="L37" s="103"/>
      <c r="M37" s="106"/>
      <c r="N37" s="92"/>
      <c r="O37" s="92"/>
      <c r="P37" s="92"/>
      <c r="Q37" s="104"/>
    </row>
    <row r="38" spans="1:17" ht="12.75">
      <c r="A38" s="52"/>
      <c r="B38" s="83" t="s">
        <v>103</v>
      </c>
      <c r="C38" s="346" t="s">
        <v>49</v>
      </c>
      <c r="D38" s="347" t="s">
        <v>44</v>
      </c>
      <c r="E38" s="92">
        <v>230</v>
      </c>
      <c r="F38" s="92">
        <v>176290.62</v>
      </c>
      <c r="G38" s="104">
        <v>766.48</v>
      </c>
      <c r="H38" s="167"/>
      <c r="I38" s="166"/>
      <c r="J38" s="92"/>
      <c r="K38" s="92"/>
      <c r="L38" s="103"/>
      <c r="M38" s="79"/>
      <c r="N38" s="80"/>
      <c r="O38" s="92"/>
      <c r="P38" s="92"/>
      <c r="Q38" s="104"/>
    </row>
    <row r="39" spans="1:17" ht="12.75">
      <c r="A39" s="52"/>
      <c r="B39" s="83" t="s">
        <v>104</v>
      </c>
      <c r="C39" s="346" t="s">
        <v>46</v>
      </c>
      <c r="D39" s="347" t="s">
        <v>44</v>
      </c>
      <c r="E39" s="92">
        <v>224</v>
      </c>
      <c r="F39" s="92">
        <v>234715.84</v>
      </c>
      <c r="G39" s="104">
        <v>1047.84</v>
      </c>
      <c r="H39" s="167"/>
      <c r="I39" s="166"/>
      <c r="J39" s="92"/>
      <c r="K39" s="92"/>
      <c r="L39" s="103"/>
      <c r="M39" s="106"/>
      <c r="N39" s="92"/>
      <c r="O39" s="92"/>
      <c r="P39" s="92"/>
      <c r="Q39" s="104"/>
    </row>
    <row r="40" spans="1:17" ht="13.5" thickBot="1">
      <c r="A40" s="312">
        <v>40526</v>
      </c>
      <c r="B40" s="270" t="s">
        <v>105</v>
      </c>
      <c r="C40" s="313" t="s">
        <v>60</v>
      </c>
      <c r="D40" s="272" t="s">
        <v>44</v>
      </c>
      <c r="E40" s="237">
        <v>224</v>
      </c>
      <c r="F40" s="237">
        <v>207788.71</v>
      </c>
      <c r="G40" s="273">
        <v>927.63</v>
      </c>
      <c r="H40" s="323"/>
      <c r="I40" s="279"/>
      <c r="J40" s="237"/>
      <c r="K40" s="237"/>
      <c r="L40" s="273"/>
      <c r="M40" s="348"/>
      <c r="N40" s="237"/>
      <c r="O40" s="282"/>
      <c r="P40" s="282"/>
      <c r="Q40" s="185"/>
    </row>
    <row r="41" spans="1:17" ht="12.75">
      <c r="A41" s="52"/>
      <c r="B41" s="80"/>
      <c r="C41" s="167"/>
      <c r="D41" s="166"/>
      <c r="E41" s="92"/>
      <c r="F41" s="92"/>
      <c r="G41" s="103"/>
      <c r="H41" s="194"/>
      <c r="I41" s="166"/>
      <c r="J41" s="92"/>
      <c r="K41" s="92"/>
      <c r="L41" s="103"/>
      <c r="M41" s="106"/>
      <c r="N41" s="92"/>
      <c r="O41" s="92"/>
      <c r="P41" s="92"/>
      <c r="Q41" s="104"/>
    </row>
    <row r="42" spans="1:17" ht="12.75">
      <c r="A42" s="168"/>
      <c r="B42" s="169"/>
      <c r="C42" s="196"/>
      <c r="D42" s="181"/>
      <c r="E42" s="193"/>
      <c r="F42" s="172"/>
      <c r="G42" s="173"/>
      <c r="H42" s="196"/>
      <c r="I42" s="181"/>
      <c r="J42" s="172"/>
      <c r="K42" s="172"/>
      <c r="L42" s="173"/>
      <c r="M42" s="177"/>
      <c r="N42" s="172"/>
      <c r="O42" s="172"/>
      <c r="P42" s="172"/>
      <c r="Q42" s="185"/>
    </row>
    <row r="43" spans="1:17" ht="12.75">
      <c r="A43" s="52"/>
      <c r="B43" s="80"/>
      <c r="C43" s="167"/>
      <c r="D43" s="166"/>
      <c r="E43" s="92"/>
      <c r="F43" s="92"/>
      <c r="G43" s="103"/>
      <c r="H43" s="167"/>
      <c r="I43" s="166"/>
      <c r="J43" s="120"/>
      <c r="K43" s="92"/>
      <c r="L43" s="103"/>
      <c r="M43" s="106"/>
      <c r="N43" s="92"/>
      <c r="O43" s="92"/>
      <c r="P43" s="92"/>
      <c r="Q43" s="104"/>
    </row>
    <row r="44" spans="1:17" ht="12.75">
      <c r="A44" s="52"/>
      <c r="B44" s="80"/>
      <c r="C44" s="167"/>
      <c r="D44" s="166"/>
      <c r="E44" s="102"/>
      <c r="F44" s="92"/>
      <c r="G44" s="103"/>
      <c r="H44" s="101"/>
      <c r="I44" s="102"/>
      <c r="J44" s="92"/>
      <c r="K44" s="92"/>
      <c r="L44" s="103"/>
      <c r="M44" s="106"/>
      <c r="N44" s="92"/>
      <c r="O44" s="187"/>
      <c r="P44" s="86"/>
      <c r="Q44" s="107"/>
    </row>
    <row r="45" spans="1:17" ht="12.75">
      <c r="A45" s="52"/>
      <c r="B45" s="80"/>
      <c r="C45" s="167"/>
      <c r="D45" s="166"/>
      <c r="E45" s="120"/>
      <c r="F45" s="92"/>
      <c r="G45" s="103"/>
      <c r="H45" s="105"/>
      <c r="I45" s="102"/>
      <c r="J45" s="92"/>
      <c r="K45" s="92"/>
      <c r="L45" s="103"/>
      <c r="M45" s="101"/>
      <c r="N45" s="102"/>
      <c r="O45" s="92"/>
      <c r="P45" s="92"/>
      <c r="Q45" s="104"/>
    </row>
    <row r="46" spans="1:17" ht="12.75">
      <c r="A46" s="168"/>
      <c r="B46" s="169"/>
      <c r="C46" s="196"/>
      <c r="D46" s="181"/>
      <c r="E46" s="172"/>
      <c r="F46" s="172"/>
      <c r="G46" s="173"/>
      <c r="H46" s="170"/>
      <c r="I46" s="171"/>
      <c r="J46" s="172"/>
      <c r="K46" s="172"/>
      <c r="L46" s="173"/>
      <c r="M46" s="177"/>
      <c r="N46" s="172"/>
      <c r="O46" s="172"/>
      <c r="P46" s="173"/>
      <c r="Q46" s="195"/>
    </row>
    <row r="47" spans="1:17" ht="12.75">
      <c r="A47" s="52"/>
      <c r="B47" s="80"/>
      <c r="C47" s="167"/>
      <c r="D47" s="166"/>
      <c r="E47" s="92"/>
      <c r="F47" s="92"/>
      <c r="G47" s="103"/>
      <c r="H47" s="101"/>
      <c r="I47" s="102"/>
      <c r="J47" s="92"/>
      <c r="K47" s="92"/>
      <c r="L47" s="103"/>
      <c r="M47" s="106"/>
      <c r="N47" s="92"/>
      <c r="O47" s="80"/>
      <c r="P47" s="80"/>
      <c r="Q47" s="107"/>
    </row>
    <row r="48" spans="1:17" ht="12.75">
      <c r="A48" s="52"/>
      <c r="B48" s="80"/>
      <c r="C48" s="167"/>
      <c r="D48" s="166"/>
      <c r="E48" s="92"/>
      <c r="F48" s="92"/>
      <c r="G48" s="103"/>
      <c r="H48" s="101"/>
      <c r="I48" s="102"/>
      <c r="J48" s="92"/>
      <c r="K48" s="92"/>
      <c r="L48" s="103"/>
      <c r="M48" s="106"/>
      <c r="N48" s="92"/>
      <c r="O48" s="80"/>
      <c r="P48" s="80"/>
      <c r="Q48" s="107"/>
    </row>
    <row r="49" spans="1:17" ht="12.75">
      <c r="A49" s="52"/>
      <c r="B49" s="80"/>
      <c r="C49" s="167"/>
      <c r="D49" s="166"/>
      <c r="E49" s="92"/>
      <c r="F49" s="92"/>
      <c r="G49" s="103"/>
      <c r="H49" s="101"/>
      <c r="I49" s="102"/>
      <c r="J49" s="92"/>
      <c r="K49" s="92"/>
      <c r="L49" s="103"/>
      <c r="M49" s="106"/>
      <c r="N49" s="92"/>
      <c r="O49" s="80"/>
      <c r="P49" s="80"/>
      <c r="Q49" s="107"/>
    </row>
    <row r="50" spans="1:17" ht="12.75">
      <c r="A50" s="52"/>
      <c r="B50" s="80"/>
      <c r="C50" s="167"/>
      <c r="D50" s="166"/>
      <c r="E50" s="92"/>
      <c r="F50" s="92"/>
      <c r="G50" s="103"/>
      <c r="H50" s="101"/>
      <c r="I50" s="102"/>
      <c r="J50" s="92"/>
      <c r="K50" s="92"/>
      <c r="L50" s="103"/>
      <c r="M50" s="106"/>
      <c r="N50" s="92"/>
      <c r="O50" s="80"/>
      <c r="P50" s="80"/>
      <c r="Q50" s="107"/>
    </row>
    <row r="51" spans="1:17" ht="12.75">
      <c r="A51" s="52"/>
      <c r="B51" s="80"/>
      <c r="C51" s="167"/>
      <c r="D51" s="166"/>
      <c r="E51" s="92"/>
      <c r="F51" s="92"/>
      <c r="G51" s="103"/>
      <c r="H51" s="101"/>
      <c r="I51" s="102"/>
      <c r="J51" s="92"/>
      <c r="K51" s="92"/>
      <c r="L51" s="103"/>
      <c r="M51" s="106"/>
      <c r="N51" s="92"/>
      <c r="O51" s="80"/>
      <c r="P51" s="80"/>
      <c r="Q51" s="87"/>
    </row>
    <row r="52" spans="1:17" ht="12.75">
      <c r="A52" s="52"/>
      <c r="B52" s="80"/>
      <c r="C52" s="167"/>
      <c r="D52" s="166"/>
      <c r="E52" s="92"/>
      <c r="F52" s="92"/>
      <c r="G52" s="103"/>
      <c r="H52" s="101"/>
      <c r="I52" s="102"/>
      <c r="J52" s="92"/>
      <c r="K52" s="92"/>
      <c r="L52" s="103"/>
      <c r="M52" s="101"/>
      <c r="N52" s="102"/>
      <c r="O52" s="92"/>
      <c r="P52" s="92"/>
      <c r="Q52" s="104"/>
    </row>
    <row r="53" spans="1:17" ht="12.75">
      <c r="A53" s="52"/>
      <c r="B53" s="80"/>
      <c r="C53" s="167"/>
      <c r="D53" s="166"/>
      <c r="E53" s="92"/>
      <c r="F53" s="80"/>
      <c r="G53" s="103"/>
      <c r="H53" s="101"/>
      <c r="I53" s="102"/>
      <c r="J53" s="92"/>
      <c r="K53" s="92"/>
      <c r="L53" s="103"/>
      <c r="M53" s="106"/>
      <c r="N53" s="92"/>
      <c r="O53" s="92"/>
      <c r="P53" s="92"/>
      <c r="Q53" s="104"/>
    </row>
    <row r="54" spans="1:17" ht="12.75">
      <c r="A54" s="52"/>
      <c r="B54" s="80"/>
      <c r="C54" s="167"/>
      <c r="D54" s="166"/>
      <c r="E54" s="92"/>
      <c r="F54" s="103"/>
      <c r="G54" s="103"/>
      <c r="H54" s="101"/>
      <c r="I54" s="102"/>
      <c r="J54" s="92"/>
      <c r="K54" s="92"/>
      <c r="L54" s="103"/>
      <c r="M54" s="101"/>
      <c r="N54" s="102"/>
      <c r="O54" s="92"/>
      <c r="P54" s="92"/>
      <c r="Q54" s="104"/>
    </row>
    <row r="55" spans="1:17" ht="12.75">
      <c r="A55" s="52"/>
      <c r="B55" s="80"/>
      <c r="C55" s="167"/>
      <c r="D55" s="166"/>
      <c r="E55" s="92"/>
      <c r="F55" s="103"/>
      <c r="G55" s="103"/>
      <c r="H55" s="101"/>
      <c r="I55" s="102"/>
      <c r="J55" s="92"/>
      <c r="K55" s="92"/>
      <c r="L55" s="103"/>
      <c r="M55" s="106"/>
      <c r="N55" s="92"/>
      <c r="O55" s="92"/>
      <c r="P55" s="92"/>
      <c r="Q55" s="104"/>
    </row>
    <row r="56" spans="1:17" ht="12.75">
      <c r="A56" s="168"/>
      <c r="B56" s="169"/>
      <c r="C56" s="196"/>
      <c r="D56" s="181"/>
      <c r="E56" s="172"/>
      <c r="F56" s="173"/>
      <c r="G56" s="173"/>
      <c r="H56" s="177"/>
      <c r="I56" s="172"/>
      <c r="J56" s="172"/>
      <c r="K56" s="172"/>
      <c r="L56" s="173"/>
      <c r="M56" s="177"/>
      <c r="N56" s="172"/>
      <c r="O56" s="172"/>
      <c r="P56" s="172"/>
      <c r="Q56" s="185"/>
    </row>
    <row r="57" spans="1:17" ht="12.75">
      <c r="A57" s="52"/>
      <c r="B57" s="80"/>
      <c r="C57" s="167"/>
      <c r="D57" s="166"/>
      <c r="E57" s="92"/>
      <c r="F57" s="92"/>
      <c r="G57" s="103"/>
      <c r="H57" s="101"/>
      <c r="I57" s="102"/>
      <c r="J57" s="92"/>
      <c r="K57" s="92"/>
      <c r="L57" s="103"/>
      <c r="M57" s="106"/>
      <c r="N57" s="92"/>
      <c r="O57" s="92"/>
      <c r="P57" s="92"/>
      <c r="Q57" s="104"/>
    </row>
    <row r="58" spans="1:17" ht="12.75">
      <c r="A58" s="52"/>
      <c r="B58" s="80"/>
      <c r="C58" s="167"/>
      <c r="D58" s="166"/>
      <c r="E58" s="92"/>
      <c r="F58" s="92"/>
      <c r="G58" s="103"/>
      <c r="H58" s="101"/>
      <c r="I58" s="102"/>
      <c r="J58" s="92"/>
      <c r="K58" s="92"/>
      <c r="L58" s="103"/>
      <c r="M58" s="106"/>
      <c r="N58" s="92"/>
      <c r="O58" s="92"/>
      <c r="P58" s="92"/>
      <c r="Q58" s="104"/>
    </row>
    <row r="59" spans="1:17" ht="12.75">
      <c r="A59" s="52"/>
      <c r="B59" s="80"/>
      <c r="C59" s="101"/>
      <c r="D59" s="102"/>
      <c r="E59" s="92"/>
      <c r="F59" s="92"/>
      <c r="G59" s="103"/>
      <c r="H59" s="101"/>
      <c r="I59" s="102"/>
      <c r="J59" s="92"/>
      <c r="K59" s="92"/>
      <c r="L59" s="103"/>
      <c r="M59" s="106"/>
      <c r="N59" s="92"/>
      <c r="O59" s="92"/>
      <c r="P59" s="92"/>
      <c r="Q59" s="104"/>
    </row>
    <row r="60" spans="1:17" ht="12.75">
      <c r="A60" s="52"/>
      <c r="B60" s="80"/>
      <c r="C60" s="101"/>
      <c r="D60" s="102"/>
      <c r="E60" s="92"/>
      <c r="F60" s="80"/>
      <c r="G60" s="103"/>
      <c r="H60" s="101"/>
      <c r="I60" s="102"/>
      <c r="J60" s="92"/>
      <c r="K60" s="92"/>
      <c r="L60" s="103"/>
      <c r="M60" s="106"/>
      <c r="N60" s="92"/>
      <c r="O60" s="92"/>
      <c r="P60" s="92"/>
      <c r="Q60" s="104"/>
    </row>
    <row r="61" spans="1:17" ht="12.75">
      <c r="A61" s="52"/>
      <c r="B61" s="80"/>
      <c r="C61" s="101"/>
      <c r="D61" s="102"/>
      <c r="E61" s="92"/>
      <c r="F61" s="80"/>
      <c r="G61" s="103"/>
      <c r="H61" s="101"/>
      <c r="I61" s="102"/>
      <c r="J61" s="92"/>
      <c r="K61" s="92"/>
      <c r="L61" s="103"/>
      <c r="M61" s="106"/>
      <c r="N61" s="92"/>
      <c r="O61" s="92"/>
      <c r="P61" s="92"/>
      <c r="Q61" s="104"/>
    </row>
    <row r="62" spans="1:17" ht="12.75">
      <c r="A62" s="52"/>
      <c r="B62" s="80"/>
      <c r="C62" s="101"/>
      <c r="D62" s="102"/>
      <c r="E62" s="92"/>
      <c r="F62" s="80"/>
      <c r="G62" s="103"/>
      <c r="H62" s="101"/>
      <c r="I62" s="102"/>
      <c r="J62" s="92"/>
      <c r="K62" s="92"/>
      <c r="L62" s="103"/>
      <c r="M62" s="106"/>
      <c r="N62" s="92"/>
      <c r="O62" s="92"/>
      <c r="P62" s="92"/>
      <c r="Q62" s="104"/>
    </row>
    <row r="63" spans="1:17" ht="12.75">
      <c r="A63" s="52"/>
      <c r="B63" s="80"/>
      <c r="C63" s="101"/>
      <c r="D63" s="102"/>
      <c r="E63" s="92"/>
      <c r="F63" s="102"/>
      <c r="G63" s="92"/>
      <c r="H63" s="101"/>
      <c r="I63" s="102"/>
      <c r="J63" s="92"/>
      <c r="K63" s="92"/>
      <c r="L63" s="103"/>
      <c r="M63" s="106"/>
      <c r="N63" s="92"/>
      <c r="O63" s="92"/>
      <c r="P63" s="92"/>
      <c r="Q63" s="104"/>
    </row>
    <row r="64" spans="1:17" ht="12.75">
      <c r="A64" s="52"/>
      <c r="B64" s="80"/>
      <c r="C64" s="101"/>
      <c r="D64" s="102"/>
      <c r="E64" s="92"/>
      <c r="F64" s="80"/>
      <c r="G64" s="103"/>
      <c r="H64" s="101"/>
      <c r="I64" s="102"/>
      <c r="J64" s="92"/>
      <c r="K64" s="92"/>
      <c r="L64" s="103"/>
      <c r="M64" s="106"/>
      <c r="N64" s="92"/>
      <c r="O64" s="92"/>
      <c r="P64" s="92"/>
      <c r="Q64" s="104"/>
    </row>
    <row r="65" spans="1:17" ht="12.75">
      <c r="A65" s="52"/>
      <c r="B65" s="80"/>
      <c r="C65" s="101"/>
      <c r="D65" s="102"/>
      <c r="E65" s="92"/>
      <c r="F65" s="80"/>
      <c r="G65" s="103"/>
      <c r="H65" s="101"/>
      <c r="I65" s="102"/>
      <c r="J65" s="92"/>
      <c r="K65" s="92"/>
      <c r="L65" s="103"/>
      <c r="M65" s="106"/>
      <c r="N65" s="92"/>
      <c r="O65" s="92"/>
      <c r="P65" s="92"/>
      <c r="Q65" s="104"/>
    </row>
    <row r="66" spans="1:17" ht="12.75">
      <c r="A66" s="50"/>
      <c r="B66" s="10"/>
      <c r="C66" s="9"/>
      <c r="D66" s="10"/>
      <c r="E66" s="10"/>
      <c r="F66" s="10"/>
      <c r="G66" s="10"/>
      <c r="H66" s="9"/>
      <c r="I66" s="10"/>
      <c r="J66" s="10"/>
      <c r="K66" s="10"/>
      <c r="L66" s="10"/>
      <c r="M66" s="9"/>
      <c r="N66" s="10"/>
      <c r="O66" s="109"/>
      <c r="P66" s="109"/>
      <c r="Q66" s="110"/>
    </row>
    <row r="67" spans="1:17" ht="3.75" customHeight="1">
      <c r="A67" s="51"/>
      <c r="B67" s="17"/>
      <c r="C67" s="17"/>
      <c r="D67" s="17"/>
      <c r="E67" s="14"/>
      <c r="F67" s="14"/>
      <c r="G67" s="14"/>
      <c r="H67" s="13"/>
      <c r="I67" s="14"/>
      <c r="J67" s="14"/>
      <c r="K67" s="14"/>
      <c r="L67" s="14"/>
      <c r="M67" s="13"/>
      <c r="N67" s="14"/>
      <c r="O67" s="14"/>
      <c r="P67" s="14"/>
      <c r="Q67" s="69"/>
    </row>
    <row r="68" spans="1:17" ht="12.75">
      <c r="A68" s="46"/>
      <c r="B68" s="47"/>
      <c r="C68" s="47"/>
      <c r="D68" s="47"/>
      <c r="E68" s="7" t="s">
        <v>8</v>
      </c>
      <c r="F68" s="7" t="s">
        <v>8</v>
      </c>
      <c r="G68" s="19"/>
      <c r="H68" s="18"/>
      <c r="I68" s="47"/>
      <c r="J68" s="7" t="s">
        <v>8</v>
      </c>
      <c r="K68" s="7" t="s">
        <v>8</v>
      </c>
      <c r="L68" s="19"/>
      <c r="M68" s="18"/>
      <c r="N68" s="47"/>
      <c r="O68" s="7" t="s">
        <v>8</v>
      </c>
      <c r="P68" s="7" t="s">
        <v>8</v>
      </c>
      <c r="Q68" s="71"/>
    </row>
    <row r="69" spans="1:17" ht="12.75">
      <c r="A69" s="46"/>
      <c r="B69" s="47"/>
      <c r="C69" s="47"/>
      <c r="D69" s="47"/>
      <c r="E69" s="12" t="s">
        <v>15</v>
      </c>
      <c r="F69" s="12" t="s">
        <v>14</v>
      </c>
      <c r="G69" s="19"/>
      <c r="H69" s="18"/>
      <c r="I69" s="47"/>
      <c r="J69" s="12" t="s">
        <v>15</v>
      </c>
      <c r="K69" s="12" t="s">
        <v>14</v>
      </c>
      <c r="L69" s="19"/>
      <c r="M69" s="18"/>
      <c r="N69" s="47"/>
      <c r="O69" s="12" t="s">
        <v>15</v>
      </c>
      <c r="P69" s="12" t="s">
        <v>14</v>
      </c>
      <c r="Q69" s="71"/>
    </row>
    <row r="70" spans="1:17" ht="15.75">
      <c r="A70" s="53"/>
      <c r="B70" s="8"/>
      <c r="C70" s="20"/>
      <c r="D70" s="21"/>
      <c r="E70" s="125">
        <f>SUM(E10:E49)</f>
        <v>3508</v>
      </c>
      <c r="F70" s="129">
        <f>SUM(F10:F49)</f>
        <v>6027421.66</v>
      </c>
      <c r="G70" s="126"/>
      <c r="H70" s="127"/>
      <c r="I70" s="128"/>
      <c r="J70" s="125">
        <f>SUM(J10:J64)</f>
        <v>872</v>
      </c>
      <c r="K70" s="129">
        <f>SUM(K10:K64)</f>
        <v>1662383.0699999998</v>
      </c>
      <c r="L70" s="10"/>
      <c r="M70" s="9"/>
      <c r="N70" s="8"/>
      <c r="O70" s="125">
        <f>SUM(O10:O49)</f>
        <v>271</v>
      </c>
      <c r="P70" s="129">
        <f>SUM(P10:P49)</f>
        <v>251393.79</v>
      </c>
      <c r="Q70" s="70"/>
    </row>
    <row r="71" spans="1:17" ht="6" customHeight="1" thickBot="1">
      <c r="A71" s="54"/>
      <c r="B71" s="38"/>
      <c r="C71" s="38"/>
      <c r="D71" s="38"/>
      <c r="E71" s="38"/>
      <c r="F71" s="38"/>
      <c r="G71" s="39"/>
      <c r="H71" s="37"/>
      <c r="I71" s="38"/>
      <c r="J71" s="38"/>
      <c r="K71" s="38"/>
      <c r="L71" s="38"/>
      <c r="M71" s="37"/>
      <c r="N71" s="38"/>
      <c r="O71" s="38"/>
      <c r="P71" s="38"/>
      <c r="Q71" s="72"/>
    </row>
    <row r="72" spans="1:17" ht="16.5" thickBot="1">
      <c r="A72" s="55" t="s">
        <v>20</v>
      </c>
      <c r="B72" s="36"/>
      <c r="C72" s="35" t="s">
        <v>21</v>
      </c>
      <c r="D72" s="36"/>
      <c r="E72" s="35" t="s">
        <v>22</v>
      </c>
      <c r="F72" s="36"/>
      <c r="G72" s="36"/>
      <c r="H72" s="25"/>
      <c r="I72" s="56"/>
      <c r="J72" s="56"/>
      <c r="K72" s="47"/>
      <c r="L72" s="47"/>
      <c r="M72" s="47"/>
      <c r="N72" s="47"/>
      <c r="O72" s="47"/>
      <c r="P72" s="47"/>
      <c r="Q72" s="60"/>
    </row>
    <row r="73" spans="1:17" ht="15.75">
      <c r="A73" s="57" t="s">
        <v>23</v>
      </c>
      <c r="B73" s="26"/>
      <c r="C73" s="27"/>
      <c r="D73" s="28">
        <f>COUNTA(C10:C66)</f>
        <v>22</v>
      </c>
      <c r="E73" s="10"/>
      <c r="F73" s="28">
        <f>F70/E70</f>
        <v>1718.1931755986318</v>
      </c>
      <c r="G73" s="26"/>
      <c r="H73" s="29"/>
      <c r="I73" s="56"/>
      <c r="J73" s="56"/>
      <c r="K73" s="47"/>
      <c r="L73" s="47"/>
      <c r="M73" s="47"/>
      <c r="N73" s="47"/>
      <c r="O73" s="47"/>
      <c r="P73" s="47"/>
      <c r="Q73" s="60"/>
    </row>
    <row r="74" spans="1:17" ht="15.75">
      <c r="A74" s="57" t="s">
        <v>24</v>
      </c>
      <c r="B74" s="26"/>
      <c r="C74" s="27"/>
      <c r="D74" s="28">
        <f>COUNTA(H10:H66)</f>
        <v>8</v>
      </c>
      <c r="E74" s="10"/>
      <c r="F74" s="28">
        <f>K70/J70</f>
        <v>1906.402603211009</v>
      </c>
      <c r="G74" s="30"/>
      <c r="H74" s="29"/>
      <c r="I74" s="56"/>
      <c r="J74" s="56"/>
      <c r="K74" s="47"/>
      <c r="L74" s="47"/>
      <c r="M74" s="47"/>
      <c r="N74" s="47"/>
      <c r="O74" s="47"/>
      <c r="P74" s="47"/>
      <c r="Q74" s="60"/>
    </row>
    <row r="75" spans="1:17" ht="16.5" thickBot="1">
      <c r="A75" s="58" t="s">
        <v>25</v>
      </c>
      <c r="B75" s="31"/>
      <c r="C75" s="32"/>
      <c r="D75" s="33">
        <f>COUNTA(M10:M66)</f>
        <v>1</v>
      </c>
      <c r="E75" s="34"/>
      <c r="F75" s="33">
        <f>P70/O70</f>
        <v>927.6523616236162</v>
      </c>
      <c r="G75" s="31"/>
      <c r="H75" s="29"/>
      <c r="I75" s="56"/>
      <c r="J75" s="59"/>
      <c r="K75" s="47"/>
      <c r="L75" s="47"/>
      <c r="M75" s="47"/>
      <c r="N75" s="47"/>
      <c r="O75" s="47"/>
      <c r="P75" s="47"/>
      <c r="Q75" s="60"/>
    </row>
    <row r="76" spans="1:17" ht="17.25" thickBot="1" thickTop="1">
      <c r="A76" s="73" t="s">
        <v>26</v>
      </c>
      <c r="B76" s="74"/>
      <c r="C76" s="15"/>
      <c r="D76" s="75">
        <f>SUM(D73:D75)</f>
        <v>31</v>
      </c>
      <c r="E76" s="15"/>
      <c r="F76" s="75">
        <f>(+F70+K70+P70)/(+E70+J70+51)</f>
        <v>1792.1910449108555</v>
      </c>
      <c r="G76" s="74"/>
      <c r="H76" s="16"/>
      <c r="I76" s="74"/>
      <c r="J76" s="74"/>
      <c r="K76" s="74"/>
      <c r="L76" s="74"/>
      <c r="M76" s="74"/>
      <c r="N76" s="74"/>
      <c r="O76" s="74"/>
      <c r="P76" s="74"/>
      <c r="Q76" s="76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73" r:id="rId1"/>
  <rowBreaks count="1" manualBreakCount="1">
    <brk id="4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6" sqref="A26"/>
    </sheetView>
  </sheetViews>
  <sheetFormatPr defaultColWidth="9.140625" defaultRowHeight="12.75"/>
  <cols>
    <col min="1" max="1" width="11.7109375" style="0" customWidth="1"/>
    <col min="2" max="2" width="12.7109375" style="0" customWidth="1"/>
    <col min="5" max="5" width="10.7109375" style="0" customWidth="1"/>
    <col min="6" max="6" width="12.7109375" style="0" customWidth="1"/>
    <col min="10" max="10" width="10.7109375" style="0" customWidth="1"/>
    <col min="11" max="11" width="12.7109375" style="0" customWidth="1"/>
    <col min="15" max="15" width="10.7109375" style="0" customWidth="1"/>
    <col min="16" max="16" width="12.7109375" style="0" customWidth="1"/>
  </cols>
  <sheetData>
    <row r="1" spans="2:4" ht="30.75">
      <c r="B1" s="1" t="s">
        <v>41</v>
      </c>
      <c r="D1" s="2"/>
    </row>
    <row r="2" spans="2:5" ht="18">
      <c r="B2" s="3"/>
      <c r="E2" s="77"/>
    </row>
    <row r="3" spans="1:5" ht="19.5">
      <c r="A3" s="4" t="s">
        <v>27</v>
      </c>
      <c r="B3" s="3"/>
      <c r="C3" s="3"/>
      <c r="E3" s="77"/>
    </row>
    <row r="4" spans="1:3" ht="16.5" thickBot="1">
      <c r="A4" s="3"/>
      <c r="B4" s="3"/>
      <c r="C4" s="3"/>
    </row>
    <row r="5" spans="1:17" ht="15.75">
      <c r="A5" s="45"/>
      <c r="B5" s="61"/>
      <c r="C5" s="131"/>
      <c r="D5" s="63"/>
      <c r="E5" s="64" t="s">
        <v>1</v>
      </c>
      <c r="F5" s="65"/>
      <c r="G5" s="66"/>
      <c r="H5" s="131"/>
      <c r="I5" s="63"/>
      <c r="J5" s="64" t="s">
        <v>2</v>
      </c>
      <c r="K5" s="65"/>
      <c r="L5" s="66"/>
      <c r="M5" s="131"/>
      <c r="N5" s="63"/>
      <c r="O5" s="64" t="s">
        <v>3</v>
      </c>
      <c r="P5" s="65"/>
      <c r="Q5" s="66"/>
    </row>
    <row r="6" spans="1:17" ht="15.75">
      <c r="A6" s="48" t="s">
        <v>4</v>
      </c>
      <c r="B6" s="5" t="s">
        <v>5</v>
      </c>
      <c r="C6" s="132" t="s">
        <v>9</v>
      </c>
      <c r="D6" s="49"/>
      <c r="E6" s="6" t="s">
        <v>7</v>
      </c>
      <c r="F6" s="7" t="s">
        <v>8</v>
      </c>
      <c r="G6" s="67" t="s">
        <v>8</v>
      </c>
      <c r="H6" s="132" t="s">
        <v>9</v>
      </c>
      <c r="I6" s="49"/>
      <c r="J6" s="6" t="s">
        <v>28</v>
      </c>
      <c r="K6" s="7" t="s">
        <v>8</v>
      </c>
      <c r="L6" s="67" t="s">
        <v>8</v>
      </c>
      <c r="M6" s="132" t="s">
        <v>9</v>
      </c>
      <c r="N6" s="49"/>
      <c r="O6" s="6" t="s">
        <v>7</v>
      </c>
      <c r="P6" s="7" t="s">
        <v>8</v>
      </c>
      <c r="Q6" s="67" t="s">
        <v>8</v>
      </c>
    </row>
    <row r="7" spans="1:17" ht="15.75">
      <c r="A7" s="48" t="s">
        <v>10</v>
      </c>
      <c r="B7" s="5" t="s">
        <v>11</v>
      </c>
      <c r="C7" s="133" t="s">
        <v>29</v>
      </c>
      <c r="D7" s="24"/>
      <c r="E7" s="6" t="s">
        <v>13</v>
      </c>
      <c r="F7" s="7" t="s">
        <v>14</v>
      </c>
      <c r="G7" s="67" t="s">
        <v>15</v>
      </c>
      <c r="H7" s="133" t="s">
        <v>29</v>
      </c>
      <c r="I7" s="24"/>
      <c r="J7" s="6" t="s">
        <v>13</v>
      </c>
      <c r="K7" s="7" t="s">
        <v>14</v>
      </c>
      <c r="L7" s="67" t="s">
        <v>30</v>
      </c>
      <c r="M7" s="133" t="s">
        <v>29</v>
      </c>
      <c r="N7" s="24"/>
      <c r="O7" s="6" t="s">
        <v>13</v>
      </c>
      <c r="P7" s="7" t="s">
        <v>14</v>
      </c>
      <c r="Q7" s="67" t="s">
        <v>15</v>
      </c>
    </row>
    <row r="8" spans="1:17" ht="12.75">
      <c r="A8" s="50"/>
      <c r="B8" s="10"/>
      <c r="C8" s="133" t="s">
        <v>16</v>
      </c>
      <c r="D8" s="40" t="s">
        <v>17</v>
      </c>
      <c r="E8" s="11" t="s">
        <v>18</v>
      </c>
      <c r="F8" s="12" t="s">
        <v>19</v>
      </c>
      <c r="G8" s="68" t="s">
        <v>14</v>
      </c>
      <c r="H8" s="133" t="s">
        <v>16</v>
      </c>
      <c r="I8" s="40" t="s">
        <v>17</v>
      </c>
      <c r="J8" s="11" t="s">
        <v>18</v>
      </c>
      <c r="K8" s="12" t="s">
        <v>19</v>
      </c>
      <c r="L8" s="68" t="s">
        <v>14</v>
      </c>
      <c r="M8" s="133" t="s">
        <v>16</v>
      </c>
      <c r="N8" s="40" t="s">
        <v>17</v>
      </c>
      <c r="O8" s="11" t="s">
        <v>18</v>
      </c>
      <c r="P8" s="12" t="s">
        <v>19</v>
      </c>
      <c r="Q8" s="68" t="s">
        <v>14</v>
      </c>
    </row>
    <row r="9" spans="1:17" ht="3.75" customHeight="1">
      <c r="A9" s="51"/>
      <c r="B9" s="14"/>
      <c r="C9" s="51"/>
      <c r="D9" s="14"/>
      <c r="E9" s="14"/>
      <c r="F9" s="14"/>
      <c r="G9" s="69"/>
      <c r="H9" s="51"/>
      <c r="I9" s="14"/>
      <c r="J9" s="14"/>
      <c r="K9" s="14"/>
      <c r="L9" s="69"/>
      <c r="M9" s="51"/>
      <c r="N9" s="14"/>
      <c r="O9" s="14"/>
      <c r="P9" s="14"/>
      <c r="Q9" s="69"/>
    </row>
    <row r="10" spans="1:17" ht="13.5" thickBot="1">
      <c r="A10" s="206">
        <v>40190</v>
      </c>
      <c r="B10" s="207" t="s">
        <v>42</v>
      </c>
      <c r="C10" s="208"/>
      <c r="D10" s="209"/>
      <c r="E10" s="210"/>
      <c r="F10" s="211"/>
      <c r="G10" s="212"/>
      <c r="H10" s="213" t="s">
        <v>43</v>
      </c>
      <c r="I10" s="214" t="s">
        <v>44</v>
      </c>
      <c r="J10" s="215">
        <v>19</v>
      </c>
      <c r="K10" s="216">
        <v>83412.85</v>
      </c>
      <c r="L10" s="217">
        <v>4390.15</v>
      </c>
      <c r="M10" s="218"/>
      <c r="N10" s="219"/>
      <c r="O10" s="219"/>
      <c r="P10" s="220"/>
      <c r="Q10" s="221"/>
    </row>
    <row r="11" spans="1:17" ht="12.75">
      <c r="A11" s="95">
        <v>40198</v>
      </c>
      <c r="B11" s="78" t="s">
        <v>45</v>
      </c>
      <c r="C11" s="141" t="s">
        <v>46</v>
      </c>
      <c r="D11" s="112" t="s">
        <v>47</v>
      </c>
      <c r="E11" s="98">
        <v>55</v>
      </c>
      <c r="F11" s="88">
        <v>92961.27</v>
      </c>
      <c r="G11" s="135">
        <v>1705.71</v>
      </c>
      <c r="H11" s="203"/>
      <c r="I11" s="204"/>
      <c r="J11" s="147"/>
      <c r="K11" s="98"/>
      <c r="L11" s="148"/>
      <c r="M11" s="134"/>
      <c r="N11" s="80"/>
      <c r="O11" s="205"/>
      <c r="P11" s="80"/>
      <c r="Q11" s="87"/>
    </row>
    <row r="12" spans="1:20" ht="13.5" thickBot="1">
      <c r="A12" s="222">
        <v>40198</v>
      </c>
      <c r="B12" s="223" t="s">
        <v>48</v>
      </c>
      <c r="C12" s="224" t="s">
        <v>46</v>
      </c>
      <c r="D12" s="225" t="s">
        <v>49</v>
      </c>
      <c r="E12" s="226">
        <v>108</v>
      </c>
      <c r="F12" s="227">
        <v>54611.59</v>
      </c>
      <c r="G12" s="228">
        <v>507.62</v>
      </c>
      <c r="H12" s="229"/>
      <c r="I12" s="230"/>
      <c r="J12" s="231"/>
      <c r="K12" s="226"/>
      <c r="L12" s="232"/>
      <c r="M12" s="224"/>
      <c r="N12" s="225"/>
      <c r="O12" s="233"/>
      <c r="P12" s="88"/>
      <c r="Q12" s="135"/>
      <c r="R12" s="98"/>
      <c r="S12" s="88"/>
      <c r="T12" s="114"/>
    </row>
    <row r="13" spans="1:17" ht="12.75">
      <c r="A13" s="95">
        <v>40218</v>
      </c>
      <c r="B13" s="78" t="s">
        <v>50</v>
      </c>
      <c r="C13" s="142" t="s">
        <v>46</v>
      </c>
      <c r="D13" s="102" t="s">
        <v>51</v>
      </c>
      <c r="E13" s="92">
        <v>20</v>
      </c>
      <c r="F13" s="88">
        <v>34696.07</v>
      </c>
      <c r="G13" s="104">
        <v>1734.8</v>
      </c>
      <c r="H13" s="134"/>
      <c r="I13" s="80"/>
      <c r="J13" s="80"/>
      <c r="K13" s="92"/>
      <c r="L13" s="87"/>
      <c r="M13" s="145"/>
      <c r="N13" s="82"/>
      <c r="O13" s="149"/>
      <c r="P13" s="44"/>
      <c r="Q13" s="150"/>
    </row>
    <row r="14" spans="1:17" ht="12.75">
      <c r="A14" s="95"/>
      <c r="B14" s="80" t="s">
        <v>52</v>
      </c>
      <c r="C14" s="142" t="s">
        <v>46</v>
      </c>
      <c r="D14" s="102" t="s">
        <v>46</v>
      </c>
      <c r="E14" s="93">
        <v>93</v>
      </c>
      <c r="F14" s="88">
        <v>169799.63</v>
      </c>
      <c r="G14" s="116">
        <v>1825.8</v>
      </c>
      <c r="H14" s="134"/>
      <c r="I14" s="80"/>
      <c r="J14" s="80"/>
      <c r="K14" s="92"/>
      <c r="L14" s="87"/>
      <c r="M14" s="134"/>
      <c r="N14" s="80"/>
      <c r="O14" s="80"/>
      <c r="P14" s="80"/>
      <c r="Q14" s="87"/>
    </row>
    <row r="15" spans="1:17" ht="13.5" thickBot="1">
      <c r="A15" s="222">
        <v>40218</v>
      </c>
      <c r="B15" s="234" t="s">
        <v>53</v>
      </c>
      <c r="C15" s="235"/>
      <c r="D15" s="236"/>
      <c r="E15" s="237"/>
      <c r="F15" s="227"/>
      <c r="G15" s="238"/>
      <c r="H15" s="239" t="s">
        <v>44</v>
      </c>
      <c r="I15" s="240" t="s">
        <v>44</v>
      </c>
      <c r="J15" s="241">
        <v>56</v>
      </c>
      <c r="K15" s="237">
        <v>75489.11</v>
      </c>
      <c r="L15" s="242">
        <v>1348.02</v>
      </c>
      <c r="M15" s="243"/>
      <c r="N15" s="234"/>
      <c r="O15" s="244"/>
      <c r="P15" s="80"/>
      <c r="Q15" s="87"/>
    </row>
    <row r="16" spans="1:17" ht="12.75">
      <c r="A16" s="95">
        <v>40309</v>
      </c>
      <c r="B16" s="80" t="s">
        <v>70</v>
      </c>
      <c r="C16" s="101" t="s">
        <v>46</v>
      </c>
      <c r="D16" s="102" t="s">
        <v>49</v>
      </c>
      <c r="E16" s="92">
        <v>90</v>
      </c>
      <c r="F16" s="97">
        <v>114257.48</v>
      </c>
      <c r="G16" s="103">
        <v>1269.53</v>
      </c>
      <c r="H16" s="146"/>
      <c r="I16" s="90"/>
      <c r="J16" s="90"/>
      <c r="K16" s="92"/>
      <c r="L16" s="104"/>
      <c r="M16" s="134"/>
      <c r="N16" s="80"/>
      <c r="O16" s="80"/>
      <c r="P16" s="80"/>
      <c r="Q16" s="87"/>
    </row>
    <row r="17" spans="1:17" ht="12.75">
      <c r="A17" s="95"/>
      <c r="B17" s="80" t="s">
        <v>71</v>
      </c>
      <c r="C17" s="101" t="s">
        <v>49</v>
      </c>
      <c r="D17" s="102" t="s">
        <v>44</v>
      </c>
      <c r="E17" s="93">
        <v>26</v>
      </c>
      <c r="F17" s="93">
        <v>31877.31</v>
      </c>
      <c r="G17" s="115">
        <v>1226.05</v>
      </c>
      <c r="H17" s="146"/>
      <c r="I17" s="90"/>
      <c r="J17" s="90"/>
      <c r="K17" s="92"/>
      <c r="L17" s="104"/>
      <c r="M17" s="134"/>
      <c r="N17" s="80"/>
      <c r="O17" s="80"/>
      <c r="P17" s="80"/>
      <c r="Q17" s="87"/>
    </row>
    <row r="18" spans="1:17" ht="13.5" thickBot="1">
      <c r="A18" s="297">
        <v>40309</v>
      </c>
      <c r="B18" s="234" t="s">
        <v>72</v>
      </c>
      <c r="C18" s="235" t="s">
        <v>44</v>
      </c>
      <c r="D18" s="236" t="s">
        <v>44</v>
      </c>
      <c r="E18" s="241">
        <v>4</v>
      </c>
      <c r="F18" s="237">
        <v>17585.96</v>
      </c>
      <c r="G18" s="242">
        <v>4396.49</v>
      </c>
      <c r="H18" s="298"/>
      <c r="I18" s="299"/>
      <c r="J18" s="241"/>
      <c r="K18" s="237"/>
      <c r="L18" s="238"/>
      <c r="M18" s="243"/>
      <c r="N18" s="234"/>
      <c r="O18" s="244"/>
      <c r="P18" s="234"/>
      <c r="Q18" s="300"/>
    </row>
    <row r="19" spans="1:17" ht="13.5" thickBot="1">
      <c r="A19" s="283">
        <v>40401</v>
      </c>
      <c r="B19" s="294" t="s">
        <v>94</v>
      </c>
      <c r="C19" s="314" t="s">
        <v>44</v>
      </c>
      <c r="D19" s="286" t="s">
        <v>44</v>
      </c>
      <c r="E19" s="315">
        <v>10</v>
      </c>
      <c r="F19" s="315">
        <v>25284.84</v>
      </c>
      <c r="G19" s="316">
        <v>2528.48</v>
      </c>
      <c r="H19" s="317"/>
      <c r="I19" s="292"/>
      <c r="J19" s="292"/>
      <c r="K19" s="287"/>
      <c r="L19" s="296"/>
      <c r="M19" s="318"/>
      <c r="N19" s="294"/>
      <c r="O19" s="287"/>
      <c r="P19" s="287"/>
      <c r="Q19" s="319"/>
    </row>
    <row r="20" spans="1:17" ht="12.75">
      <c r="A20" s="95">
        <v>40491</v>
      </c>
      <c r="B20" s="83" t="s">
        <v>95</v>
      </c>
      <c r="C20" s="142"/>
      <c r="D20" s="102"/>
      <c r="E20" s="92"/>
      <c r="F20" s="92"/>
      <c r="G20" s="104"/>
      <c r="H20" s="324" t="s">
        <v>43</v>
      </c>
      <c r="I20" s="304" t="s">
        <v>43</v>
      </c>
      <c r="J20" s="91">
        <v>14</v>
      </c>
      <c r="K20" s="93">
        <v>115849.78</v>
      </c>
      <c r="L20" s="116">
        <v>8274.98</v>
      </c>
      <c r="M20" s="134"/>
      <c r="N20" s="80"/>
      <c r="O20" s="92"/>
      <c r="P20" s="92"/>
      <c r="Q20" s="87"/>
    </row>
    <row r="21" spans="1:17" ht="13.5" thickBot="1">
      <c r="A21" s="325">
        <v>40491</v>
      </c>
      <c r="B21" s="326" t="s">
        <v>96</v>
      </c>
      <c r="C21" s="327" t="s">
        <v>49</v>
      </c>
      <c r="D21" s="328" t="s">
        <v>44</v>
      </c>
      <c r="E21" s="329">
        <v>718</v>
      </c>
      <c r="F21" s="329">
        <v>570708.14</v>
      </c>
      <c r="G21" s="330">
        <v>794.95</v>
      </c>
      <c r="H21" s="331"/>
      <c r="I21" s="332"/>
      <c r="J21" s="333"/>
      <c r="K21" s="334"/>
      <c r="L21" s="335"/>
      <c r="M21" s="336"/>
      <c r="N21" s="337"/>
      <c r="O21" s="338"/>
      <c r="P21" s="282"/>
      <c r="Q21" s="87"/>
    </row>
    <row r="22" spans="1:17" ht="12.75">
      <c r="A22" s="52">
        <v>40526</v>
      </c>
      <c r="B22" s="83" t="s">
        <v>97</v>
      </c>
      <c r="C22" s="142"/>
      <c r="D22" s="102"/>
      <c r="E22" s="92"/>
      <c r="F22" s="92"/>
      <c r="G22" s="104"/>
      <c r="H22" s="341" t="s">
        <v>43</v>
      </c>
      <c r="I22" s="342" t="s">
        <v>51</v>
      </c>
      <c r="J22" s="90">
        <v>119</v>
      </c>
      <c r="K22" s="92">
        <v>366666.17</v>
      </c>
      <c r="L22" s="104">
        <v>3081.23</v>
      </c>
      <c r="M22" s="134"/>
      <c r="N22" s="80"/>
      <c r="O22" s="205"/>
      <c r="P22" s="80"/>
      <c r="Q22" s="87"/>
    </row>
    <row r="23" spans="1:17" ht="12.75">
      <c r="A23" s="52"/>
      <c r="B23" s="83" t="s">
        <v>98</v>
      </c>
      <c r="C23" s="339" t="s">
        <v>49</v>
      </c>
      <c r="D23" s="340" t="s">
        <v>44</v>
      </c>
      <c r="E23" s="90">
        <v>122</v>
      </c>
      <c r="F23" s="92">
        <v>110652.44</v>
      </c>
      <c r="G23" s="104">
        <v>906.99</v>
      </c>
      <c r="H23" s="341"/>
      <c r="I23" s="342"/>
      <c r="J23" s="90"/>
      <c r="K23" s="92"/>
      <c r="L23" s="104"/>
      <c r="M23" s="134"/>
      <c r="N23" s="80"/>
      <c r="O23" s="80"/>
      <c r="P23" s="80"/>
      <c r="Q23" s="87"/>
    </row>
    <row r="24" spans="1:17" ht="12.75">
      <c r="A24" s="168"/>
      <c r="B24" s="305" t="s">
        <v>99</v>
      </c>
      <c r="C24" s="188"/>
      <c r="D24" s="171"/>
      <c r="E24" s="172"/>
      <c r="F24" s="172"/>
      <c r="G24" s="185"/>
      <c r="H24" s="341" t="s">
        <v>60</v>
      </c>
      <c r="I24" s="342" t="s">
        <v>44</v>
      </c>
      <c r="J24" s="90">
        <v>186</v>
      </c>
      <c r="K24" s="92">
        <v>566527.33</v>
      </c>
      <c r="L24" s="104">
        <v>3045.85</v>
      </c>
      <c r="M24" s="159"/>
      <c r="N24" s="169"/>
      <c r="O24" s="160"/>
      <c r="P24" s="80"/>
      <c r="Q24" s="87"/>
    </row>
    <row r="25" spans="1:17" ht="13.5" thickBot="1">
      <c r="A25" s="312">
        <v>40526</v>
      </c>
      <c r="B25" s="270" t="s">
        <v>100</v>
      </c>
      <c r="C25" s="349" t="s">
        <v>43</v>
      </c>
      <c r="D25" s="263" t="s">
        <v>44</v>
      </c>
      <c r="E25" s="237">
        <v>57</v>
      </c>
      <c r="F25" s="237">
        <v>180367.99</v>
      </c>
      <c r="G25" s="238">
        <v>3187.67</v>
      </c>
      <c r="H25" s="239"/>
      <c r="I25" s="240"/>
      <c r="J25" s="241"/>
      <c r="K25" s="237"/>
      <c r="L25" s="238"/>
      <c r="M25" s="243"/>
      <c r="N25" s="234"/>
      <c r="O25" s="282"/>
      <c r="P25" s="282"/>
      <c r="Q25" s="104"/>
    </row>
    <row r="26" spans="1:17" ht="12.75">
      <c r="A26" s="52"/>
      <c r="B26" s="80"/>
      <c r="C26" s="142"/>
      <c r="D26" s="102"/>
      <c r="E26" s="92"/>
      <c r="F26" s="92"/>
      <c r="G26" s="104"/>
      <c r="H26" s="345"/>
      <c r="I26" s="152"/>
      <c r="J26" s="90"/>
      <c r="K26" s="92"/>
      <c r="L26" s="104"/>
      <c r="M26" s="134"/>
      <c r="N26" s="80"/>
      <c r="O26" s="187"/>
      <c r="P26" s="92"/>
      <c r="Q26" s="104"/>
    </row>
    <row r="27" spans="1:17" ht="12.75">
      <c r="A27" s="52"/>
      <c r="B27" s="80"/>
      <c r="C27" s="142"/>
      <c r="D27" s="102"/>
      <c r="E27" s="92"/>
      <c r="F27" s="92"/>
      <c r="G27" s="104"/>
      <c r="H27" s="345"/>
      <c r="I27" s="152"/>
      <c r="J27" s="90"/>
      <c r="K27" s="92"/>
      <c r="L27" s="104"/>
      <c r="M27" s="134"/>
      <c r="N27" s="80"/>
      <c r="O27" s="92"/>
      <c r="P27" s="92"/>
      <c r="Q27" s="104"/>
    </row>
    <row r="28" spans="1:17" ht="12.75">
      <c r="A28" s="52"/>
      <c r="B28" s="80"/>
      <c r="C28" s="142"/>
      <c r="D28" s="102"/>
      <c r="E28" s="92"/>
      <c r="F28" s="92"/>
      <c r="G28" s="104"/>
      <c r="H28" s="345"/>
      <c r="I28" s="152"/>
      <c r="J28" s="90"/>
      <c r="K28" s="92"/>
      <c r="L28" s="104"/>
      <c r="M28" s="134"/>
      <c r="N28" s="80"/>
      <c r="O28" s="92"/>
      <c r="P28" s="92"/>
      <c r="Q28" s="104"/>
    </row>
    <row r="29" spans="1:17" ht="12.75">
      <c r="A29" s="52"/>
      <c r="B29" s="80"/>
      <c r="C29" s="142"/>
      <c r="D29" s="102"/>
      <c r="E29" s="92"/>
      <c r="F29" s="92"/>
      <c r="G29" s="104"/>
      <c r="H29" s="345"/>
      <c r="I29" s="152"/>
      <c r="J29" s="90"/>
      <c r="K29" s="92"/>
      <c r="L29" s="104"/>
      <c r="M29" s="134"/>
      <c r="N29" s="80"/>
      <c r="O29" s="92"/>
      <c r="P29" s="92"/>
      <c r="Q29" s="104"/>
    </row>
    <row r="30" spans="1:17" ht="12.75">
      <c r="A30" s="168"/>
      <c r="B30" s="169"/>
      <c r="C30" s="190"/>
      <c r="D30" s="181"/>
      <c r="E30" s="172"/>
      <c r="F30" s="172"/>
      <c r="G30" s="185"/>
      <c r="H30" s="343"/>
      <c r="I30" s="344"/>
      <c r="J30" s="186"/>
      <c r="K30" s="172"/>
      <c r="L30" s="185"/>
      <c r="M30" s="159"/>
      <c r="N30" s="169"/>
      <c r="O30" s="176"/>
      <c r="P30" s="92"/>
      <c r="Q30" s="104"/>
    </row>
    <row r="31" spans="1:17" ht="12.75">
      <c r="A31" s="52"/>
      <c r="B31" s="80"/>
      <c r="C31" s="142"/>
      <c r="D31" s="102"/>
      <c r="E31" s="92"/>
      <c r="F31" s="92"/>
      <c r="G31" s="104"/>
      <c r="H31" s="345"/>
      <c r="I31" s="152"/>
      <c r="J31" s="90"/>
      <c r="K31" s="92"/>
      <c r="L31" s="104"/>
      <c r="M31" s="134"/>
      <c r="N31" s="80"/>
      <c r="O31" s="187"/>
      <c r="P31" s="92"/>
      <c r="Q31" s="104"/>
    </row>
    <row r="32" spans="1:17" ht="12.75">
      <c r="A32" s="168"/>
      <c r="B32" s="169"/>
      <c r="C32" s="188"/>
      <c r="D32" s="171"/>
      <c r="E32" s="172"/>
      <c r="F32" s="172"/>
      <c r="G32" s="185"/>
      <c r="H32" s="343"/>
      <c r="I32" s="344"/>
      <c r="J32" s="186"/>
      <c r="K32" s="172"/>
      <c r="L32" s="185"/>
      <c r="M32" s="159"/>
      <c r="N32" s="169"/>
      <c r="O32" s="176"/>
      <c r="P32" s="92"/>
      <c r="Q32" s="104"/>
    </row>
    <row r="33" spans="1:17" ht="12.75">
      <c r="A33" s="52"/>
      <c r="B33" s="80"/>
      <c r="C33" s="142"/>
      <c r="D33" s="102"/>
      <c r="E33" s="92"/>
      <c r="F33" s="92"/>
      <c r="G33" s="104"/>
      <c r="H33" s="345"/>
      <c r="I33" s="152"/>
      <c r="J33" s="90"/>
      <c r="K33" s="92"/>
      <c r="L33" s="104"/>
      <c r="M33" s="134"/>
      <c r="N33" s="80"/>
      <c r="O33" s="92"/>
      <c r="P33" s="92"/>
      <c r="Q33" s="104"/>
    </row>
    <row r="34" spans="1:17" ht="12.75">
      <c r="A34" s="52"/>
      <c r="B34" s="80"/>
      <c r="C34" s="142"/>
      <c r="D34" s="102"/>
      <c r="E34" s="92"/>
      <c r="F34" s="92"/>
      <c r="G34" s="104"/>
      <c r="H34" s="345"/>
      <c r="I34" s="152"/>
      <c r="J34" s="90"/>
      <c r="K34" s="92"/>
      <c r="L34" s="104"/>
      <c r="M34" s="134"/>
      <c r="N34" s="80"/>
      <c r="O34" s="92"/>
      <c r="P34" s="92"/>
      <c r="Q34" s="104"/>
    </row>
    <row r="35" spans="1:17" ht="12.75">
      <c r="A35" s="52"/>
      <c r="B35" s="80"/>
      <c r="C35" s="142"/>
      <c r="D35" s="102"/>
      <c r="E35" s="92"/>
      <c r="F35" s="92"/>
      <c r="G35" s="104"/>
      <c r="H35" s="345"/>
      <c r="I35" s="152"/>
      <c r="J35" s="90"/>
      <c r="K35" s="92"/>
      <c r="L35" s="104"/>
      <c r="M35" s="134"/>
      <c r="N35" s="80"/>
      <c r="O35" s="92"/>
      <c r="P35" s="92"/>
      <c r="Q35" s="104"/>
    </row>
    <row r="36" spans="1:17" ht="12.75">
      <c r="A36" s="52"/>
      <c r="B36" s="80"/>
      <c r="C36" s="142"/>
      <c r="D36" s="102"/>
      <c r="E36" s="92"/>
      <c r="F36" s="92"/>
      <c r="G36" s="104"/>
      <c r="H36" s="345"/>
      <c r="I36" s="152"/>
      <c r="J36" s="90"/>
      <c r="K36" s="92"/>
      <c r="L36" s="104"/>
      <c r="M36" s="134"/>
      <c r="N36" s="80"/>
      <c r="O36" s="92"/>
      <c r="P36" s="92"/>
      <c r="Q36" s="104"/>
    </row>
    <row r="37" spans="1:17" ht="12.75">
      <c r="A37" s="52"/>
      <c r="B37" s="80"/>
      <c r="C37" s="142"/>
      <c r="D37" s="102"/>
      <c r="E37" s="92"/>
      <c r="F37" s="92"/>
      <c r="G37" s="104"/>
      <c r="H37" s="345"/>
      <c r="I37" s="152"/>
      <c r="J37" s="92"/>
      <c r="K37" s="92"/>
      <c r="L37" s="104"/>
      <c r="M37" s="134"/>
      <c r="N37" s="80"/>
      <c r="O37" s="92"/>
      <c r="P37" s="92"/>
      <c r="Q37" s="104"/>
    </row>
    <row r="38" spans="1:17" ht="12.75">
      <c r="A38" s="52"/>
      <c r="B38" s="80"/>
      <c r="C38" s="142"/>
      <c r="D38" s="102"/>
      <c r="E38" s="92"/>
      <c r="F38" s="92"/>
      <c r="G38" s="104"/>
      <c r="H38" s="136"/>
      <c r="I38" s="92"/>
      <c r="J38" s="92"/>
      <c r="K38" s="92"/>
      <c r="L38" s="104"/>
      <c r="M38" s="134"/>
      <c r="N38" s="80"/>
      <c r="O38" s="92"/>
      <c r="P38" s="92"/>
      <c r="Q38" s="104"/>
    </row>
    <row r="39" spans="1:17" ht="12.75">
      <c r="A39" s="52"/>
      <c r="B39" s="80"/>
      <c r="C39" s="191"/>
      <c r="D39" s="192"/>
      <c r="E39" s="92"/>
      <c r="F39" s="92"/>
      <c r="G39" s="104"/>
      <c r="H39" s="136"/>
      <c r="I39" s="92"/>
      <c r="J39" s="92"/>
      <c r="K39" s="92"/>
      <c r="L39" s="104"/>
      <c r="M39" s="134"/>
      <c r="N39" s="80"/>
      <c r="O39" s="92"/>
      <c r="P39" s="92"/>
      <c r="Q39" s="104"/>
    </row>
    <row r="40" spans="1:17" ht="12.75">
      <c r="A40" s="168"/>
      <c r="B40" s="169"/>
      <c r="C40" s="200"/>
      <c r="D40" s="201"/>
      <c r="E40" s="172"/>
      <c r="F40" s="172"/>
      <c r="G40" s="185"/>
      <c r="H40" s="202"/>
      <c r="I40" s="172"/>
      <c r="J40" s="172"/>
      <c r="K40" s="172"/>
      <c r="L40" s="185"/>
      <c r="M40" s="159"/>
      <c r="N40" s="169"/>
      <c r="O40" s="176"/>
      <c r="P40" s="92"/>
      <c r="Q40" s="104"/>
    </row>
    <row r="41" spans="1:17" ht="12.75">
      <c r="A41" s="168"/>
      <c r="B41" s="169"/>
      <c r="C41" s="190"/>
      <c r="D41" s="181"/>
      <c r="E41" s="193"/>
      <c r="F41" s="172"/>
      <c r="G41" s="185"/>
      <c r="H41" s="202"/>
      <c r="I41" s="172"/>
      <c r="J41" s="172"/>
      <c r="K41" s="172"/>
      <c r="L41" s="185"/>
      <c r="M41" s="159"/>
      <c r="N41" s="169"/>
      <c r="O41" s="172"/>
      <c r="P41" s="172"/>
      <c r="Q41" s="185"/>
    </row>
    <row r="42" spans="1:17" ht="12.75">
      <c r="A42" s="168"/>
      <c r="B42" s="169"/>
      <c r="C42" s="202"/>
      <c r="D42" s="172"/>
      <c r="E42" s="172"/>
      <c r="F42" s="172"/>
      <c r="G42" s="185"/>
      <c r="H42" s="202"/>
      <c r="I42" s="172"/>
      <c r="J42" s="172"/>
      <c r="K42" s="172"/>
      <c r="L42" s="185"/>
      <c r="M42" s="159"/>
      <c r="N42" s="169"/>
      <c r="O42" s="172"/>
      <c r="P42" s="172"/>
      <c r="Q42" s="185"/>
    </row>
    <row r="43" spans="1:17" ht="12.75">
      <c r="A43" s="168"/>
      <c r="B43" s="169"/>
      <c r="C43" s="202"/>
      <c r="D43" s="172"/>
      <c r="E43" s="172"/>
      <c r="F43" s="172"/>
      <c r="G43" s="185"/>
      <c r="H43" s="190"/>
      <c r="I43" s="181"/>
      <c r="J43" s="172"/>
      <c r="K43" s="172"/>
      <c r="L43" s="185"/>
      <c r="M43" s="159"/>
      <c r="N43" s="169"/>
      <c r="O43" s="172"/>
      <c r="P43" s="172"/>
      <c r="Q43" s="185"/>
    </row>
    <row r="44" spans="1:17" ht="12.75">
      <c r="A44" s="52"/>
      <c r="B44" s="80"/>
      <c r="C44" s="136"/>
      <c r="D44" s="92"/>
      <c r="E44" s="92"/>
      <c r="F44" s="92"/>
      <c r="G44" s="104"/>
      <c r="H44" s="136"/>
      <c r="I44" s="92"/>
      <c r="J44" s="92"/>
      <c r="K44" s="92"/>
      <c r="L44" s="104"/>
      <c r="M44" s="134"/>
      <c r="N44" s="80"/>
      <c r="O44" s="92"/>
      <c r="P44" s="92"/>
      <c r="Q44" s="104"/>
    </row>
    <row r="45" spans="1:17" ht="12.75">
      <c r="A45" s="52"/>
      <c r="B45" s="80"/>
      <c r="C45" s="136"/>
      <c r="D45" s="92"/>
      <c r="E45" s="92"/>
      <c r="F45" s="92"/>
      <c r="G45" s="104"/>
      <c r="H45" s="136"/>
      <c r="I45" s="92"/>
      <c r="J45" s="92"/>
      <c r="K45" s="92"/>
      <c r="L45" s="104"/>
      <c r="M45" s="134"/>
      <c r="N45" s="80"/>
      <c r="O45" s="92"/>
      <c r="P45" s="92"/>
      <c r="Q45" s="104"/>
    </row>
    <row r="46" spans="1:17" ht="12.75">
      <c r="A46" s="52"/>
      <c r="B46" s="80"/>
      <c r="C46" s="136"/>
      <c r="D46" s="92"/>
      <c r="E46" s="92"/>
      <c r="F46" s="92"/>
      <c r="G46" s="104"/>
      <c r="H46" s="136"/>
      <c r="I46" s="92"/>
      <c r="J46" s="92"/>
      <c r="K46" s="92"/>
      <c r="L46" s="104"/>
      <c r="M46" s="134"/>
      <c r="N46" s="80"/>
      <c r="O46" s="92"/>
      <c r="P46" s="92"/>
      <c r="Q46" s="104"/>
    </row>
    <row r="47" spans="1:17" ht="12.75">
      <c r="A47" s="52"/>
      <c r="B47" s="80"/>
      <c r="C47" s="144"/>
      <c r="D47" s="108"/>
      <c r="E47" s="92"/>
      <c r="F47" s="92"/>
      <c r="G47" s="104"/>
      <c r="H47" s="136"/>
      <c r="I47" s="92"/>
      <c r="J47" s="92"/>
      <c r="K47" s="92"/>
      <c r="L47" s="104"/>
      <c r="M47" s="134"/>
      <c r="N47" s="80"/>
      <c r="O47" s="92"/>
      <c r="P47" s="92"/>
      <c r="Q47" s="104"/>
    </row>
    <row r="48" spans="1:17" ht="12.75">
      <c r="A48" s="52"/>
      <c r="B48" s="80"/>
      <c r="C48" s="136"/>
      <c r="D48" s="92"/>
      <c r="E48" s="92"/>
      <c r="F48" s="92"/>
      <c r="G48" s="104"/>
      <c r="H48" s="136"/>
      <c r="I48" s="92"/>
      <c r="J48" s="92"/>
      <c r="K48" s="92"/>
      <c r="L48" s="104"/>
      <c r="M48" s="134"/>
      <c r="N48" s="80"/>
      <c r="O48" s="92"/>
      <c r="P48" s="92"/>
      <c r="Q48" s="104"/>
    </row>
    <row r="49" spans="1:17" ht="12.75" customHeight="1">
      <c r="A49" s="52"/>
      <c r="B49" s="80"/>
      <c r="C49" s="142"/>
      <c r="D49" s="102"/>
      <c r="E49" s="92"/>
      <c r="F49" s="92"/>
      <c r="G49" s="104"/>
      <c r="H49" s="136"/>
      <c r="I49" s="92"/>
      <c r="J49" s="92"/>
      <c r="K49" s="92"/>
      <c r="L49" s="104"/>
      <c r="M49" s="134"/>
      <c r="N49" s="80"/>
      <c r="O49" s="92"/>
      <c r="P49" s="92"/>
      <c r="Q49" s="104"/>
    </row>
    <row r="50" spans="1:17" ht="12.75">
      <c r="A50" s="52"/>
      <c r="B50" s="80"/>
      <c r="C50" s="142"/>
      <c r="D50" s="102"/>
      <c r="E50" s="92"/>
      <c r="F50" s="92"/>
      <c r="G50" s="104"/>
      <c r="H50" s="136"/>
      <c r="I50" s="92"/>
      <c r="J50" s="92"/>
      <c r="K50" s="92"/>
      <c r="L50" s="104"/>
      <c r="M50" s="136"/>
      <c r="N50" s="92"/>
      <c r="O50" s="92"/>
      <c r="P50" s="92"/>
      <c r="Q50" s="104"/>
    </row>
    <row r="51" spans="1:17" ht="12.75">
      <c r="A51" s="52"/>
      <c r="B51" s="80"/>
      <c r="C51" s="142"/>
      <c r="D51" s="102"/>
      <c r="E51" s="92"/>
      <c r="F51" s="92"/>
      <c r="G51" s="104"/>
      <c r="H51" s="136"/>
      <c r="I51" s="92"/>
      <c r="J51" s="92"/>
      <c r="K51" s="92"/>
      <c r="L51" s="104"/>
      <c r="M51" s="136"/>
      <c r="N51" s="92"/>
      <c r="O51" s="92"/>
      <c r="P51" s="92"/>
      <c r="Q51" s="104"/>
    </row>
    <row r="52" spans="1:17" ht="12.75">
      <c r="A52" s="52"/>
      <c r="B52" s="80"/>
      <c r="C52" s="142"/>
      <c r="D52" s="102"/>
      <c r="E52" s="92"/>
      <c r="F52" s="92"/>
      <c r="G52" s="104"/>
      <c r="H52" s="136"/>
      <c r="I52" s="92"/>
      <c r="J52" s="92"/>
      <c r="K52" s="92"/>
      <c r="L52" s="104"/>
      <c r="M52" s="136"/>
      <c r="N52" s="92"/>
      <c r="O52" s="92"/>
      <c r="P52" s="92"/>
      <c r="Q52" s="104"/>
    </row>
    <row r="53" spans="1:17" ht="12.75">
      <c r="A53" s="52"/>
      <c r="B53" s="80"/>
      <c r="C53" s="142"/>
      <c r="D53" s="102"/>
      <c r="E53" s="92"/>
      <c r="F53" s="92"/>
      <c r="G53" s="104"/>
      <c r="H53" s="136"/>
      <c r="I53" s="92"/>
      <c r="J53" s="92"/>
      <c r="K53" s="92"/>
      <c r="L53" s="104"/>
      <c r="M53" s="136"/>
      <c r="N53" s="92"/>
      <c r="O53" s="92"/>
      <c r="P53" s="92"/>
      <c r="Q53" s="104"/>
    </row>
    <row r="54" spans="1:17" ht="12.75">
      <c r="A54" s="52"/>
      <c r="B54" s="80"/>
      <c r="C54" s="142"/>
      <c r="D54" s="102"/>
      <c r="E54" s="92"/>
      <c r="F54" s="92"/>
      <c r="G54" s="104"/>
      <c r="H54" s="136"/>
      <c r="I54" s="92"/>
      <c r="J54" s="92"/>
      <c r="K54" s="92"/>
      <c r="L54" s="104"/>
      <c r="M54" s="136"/>
      <c r="N54" s="92"/>
      <c r="O54" s="92"/>
      <c r="P54" s="92"/>
      <c r="Q54" s="104"/>
    </row>
    <row r="55" spans="1:17" ht="12.75">
      <c r="A55" s="52"/>
      <c r="B55" s="80"/>
      <c r="C55" s="142"/>
      <c r="D55" s="102"/>
      <c r="E55" s="92"/>
      <c r="F55" s="92"/>
      <c r="G55" s="104"/>
      <c r="H55" s="136"/>
      <c r="I55" s="92"/>
      <c r="J55" s="92"/>
      <c r="K55" s="92"/>
      <c r="L55" s="104"/>
      <c r="M55" s="136"/>
      <c r="N55" s="92"/>
      <c r="O55" s="92"/>
      <c r="P55" s="92"/>
      <c r="Q55" s="104"/>
    </row>
    <row r="56" spans="1:17" ht="12.75">
      <c r="A56" s="52"/>
      <c r="B56" s="80"/>
      <c r="C56" s="136"/>
      <c r="D56" s="92"/>
      <c r="E56" s="92"/>
      <c r="F56" s="92"/>
      <c r="G56" s="104"/>
      <c r="H56" s="136"/>
      <c r="I56" s="92"/>
      <c r="J56" s="92"/>
      <c r="K56" s="92"/>
      <c r="L56" s="104"/>
      <c r="M56" s="136"/>
      <c r="N56" s="92"/>
      <c r="O56" s="92"/>
      <c r="P56" s="92"/>
      <c r="Q56" s="104"/>
    </row>
    <row r="57" spans="1:17" ht="12.75">
      <c r="A57" s="52"/>
      <c r="B57" s="80"/>
      <c r="C57" s="136"/>
      <c r="D57" s="92"/>
      <c r="E57" s="92"/>
      <c r="F57" s="92"/>
      <c r="G57" s="104"/>
      <c r="H57" s="136"/>
      <c r="I57" s="92"/>
      <c r="J57" s="92"/>
      <c r="K57" s="92"/>
      <c r="L57" s="104"/>
      <c r="M57" s="134"/>
      <c r="N57" s="80"/>
      <c r="O57" s="92"/>
      <c r="P57" s="92"/>
      <c r="Q57" s="104"/>
    </row>
    <row r="58" spans="1:17" ht="12.75">
      <c r="A58" s="52"/>
      <c r="B58" s="80"/>
      <c r="C58" s="136"/>
      <c r="D58" s="92"/>
      <c r="E58" s="92"/>
      <c r="F58" s="92"/>
      <c r="G58" s="104"/>
      <c r="H58" s="136"/>
      <c r="I58" s="92"/>
      <c r="J58" s="92"/>
      <c r="K58" s="92"/>
      <c r="L58" s="104"/>
      <c r="M58" s="134"/>
      <c r="N58" s="80"/>
      <c r="O58" s="92"/>
      <c r="P58" s="92"/>
      <c r="Q58" s="104"/>
    </row>
    <row r="59" spans="1:17" ht="12.75">
      <c r="A59" s="52"/>
      <c r="B59" s="80"/>
      <c r="C59" s="136"/>
      <c r="D59" s="92"/>
      <c r="E59" s="92"/>
      <c r="F59" s="92"/>
      <c r="G59" s="104"/>
      <c r="H59" s="136"/>
      <c r="I59" s="92"/>
      <c r="J59" s="92"/>
      <c r="K59" s="92"/>
      <c r="L59" s="104"/>
      <c r="M59" s="134"/>
      <c r="N59" s="80"/>
      <c r="O59" s="92"/>
      <c r="P59" s="92"/>
      <c r="Q59" s="104"/>
    </row>
    <row r="60" spans="1:17" ht="12.75">
      <c r="A60" s="52"/>
      <c r="B60" s="80"/>
      <c r="C60" s="136"/>
      <c r="D60" s="92"/>
      <c r="E60" s="92"/>
      <c r="F60" s="92"/>
      <c r="G60" s="104"/>
      <c r="H60" s="136"/>
      <c r="I60" s="92"/>
      <c r="J60" s="92"/>
      <c r="K60" s="92"/>
      <c r="L60" s="104"/>
      <c r="M60" s="134"/>
      <c r="N60" s="80"/>
      <c r="O60" s="92"/>
      <c r="P60" s="92"/>
      <c r="Q60" s="104"/>
    </row>
    <row r="61" spans="1:17" ht="12.75">
      <c r="A61" s="52"/>
      <c r="B61" s="80"/>
      <c r="C61" s="136"/>
      <c r="D61" s="92"/>
      <c r="E61" s="92"/>
      <c r="F61" s="92"/>
      <c r="G61" s="104"/>
      <c r="H61" s="136"/>
      <c r="I61" s="92"/>
      <c r="J61" s="92"/>
      <c r="K61" s="92"/>
      <c r="L61" s="104"/>
      <c r="M61" s="134"/>
      <c r="N61" s="80"/>
      <c r="O61" s="92"/>
      <c r="P61" s="92"/>
      <c r="Q61" s="104"/>
    </row>
    <row r="62" spans="1:17" ht="12.75">
      <c r="A62" s="52"/>
      <c r="B62" s="80"/>
      <c r="C62" s="136"/>
      <c r="D62" s="92"/>
      <c r="E62" s="92"/>
      <c r="F62" s="92"/>
      <c r="G62" s="104"/>
      <c r="H62" s="136"/>
      <c r="I62" s="92"/>
      <c r="J62" s="92"/>
      <c r="K62" s="92"/>
      <c r="L62" s="104"/>
      <c r="M62" s="134"/>
      <c r="N62" s="80"/>
      <c r="O62" s="92"/>
      <c r="P62" s="92"/>
      <c r="Q62" s="104"/>
    </row>
    <row r="63" spans="1:17" ht="12.75">
      <c r="A63" s="52"/>
      <c r="B63" s="80"/>
      <c r="C63" s="136"/>
      <c r="D63" s="92"/>
      <c r="E63" s="92"/>
      <c r="F63" s="92"/>
      <c r="G63" s="143"/>
      <c r="H63" s="136"/>
      <c r="I63" s="92"/>
      <c r="J63" s="92"/>
      <c r="K63" s="92"/>
      <c r="L63" s="104"/>
      <c r="M63" s="134"/>
      <c r="N63" s="80"/>
      <c r="O63" s="92"/>
      <c r="P63" s="92"/>
      <c r="Q63" s="104"/>
    </row>
    <row r="64" spans="1:17" ht="12.75">
      <c r="A64" s="52"/>
      <c r="B64" s="80"/>
      <c r="C64" s="136"/>
      <c r="D64" s="92"/>
      <c r="E64" s="92"/>
      <c r="F64" s="92"/>
      <c r="G64" s="143"/>
      <c r="H64" s="136"/>
      <c r="I64" s="92"/>
      <c r="J64" s="92"/>
      <c r="K64" s="92"/>
      <c r="L64" s="104"/>
      <c r="M64" s="134"/>
      <c r="N64" s="80"/>
      <c r="O64" s="92"/>
      <c r="P64" s="92"/>
      <c r="Q64" s="104"/>
    </row>
    <row r="65" spans="1:17" ht="13.5" thickBot="1">
      <c r="A65" s="140"/>
      <c r="B65" s="15"/>
      <c r="C65" s="138"/>
      <c r="D65" s="15"/>
      <c r="E65" s="123"/>
      <c r="F65" s="123"/>
      <c r="G65" s="124"/>
      <c r="H65" s="138"/>
      <c r="I65" s="15"/>
      <c r="J65" s="15"/>
      <c r="K65" s="15"/>
      <c r="L65" s="124"/>
      <c r="M65" s="138"/>
      <c r="N65" s="15"/>
      <c r="O65" s="15"/>
      <c r="P65" s="15"/>
      <c r="Q65" s="124"/>
    </row>
    <row r="66" spans="1:17" ht="3.75" customHeight="1">
      <c r="A66" s="51"/>
      <c r="B66" s="17"/>
      <c r="C66" s="17"/>
      <c r="D66" s="17"/>
      <c r="E66" s="14"/>
      <c r="F66" s="14"/>
      <c r="G66" s="14"/>
      <c r="H66" s="13"/>
      <c r="I66" s="14"/>
      <c r="J66" s="14"/>
      <c r="K66" s="14"/>
      <c r="L66" s="14"/>
      <c r="M66" s="51"/>
      <c r="N66" s="14"/>
      <c r="O66" s="14"/>
      <c r="P66" s="14"/>
      <c r="Q66" s="69"/>
    </row>
    <row r="67" spans="1:17" ht="12.75">
      <c r="A67" s="46"/>
      <c r="B67" s="47"/>
      <c r="C67" s="47"/>
      <c r="D67" s="47"/>
      <c r="E67" s="7" t="s">
        <v>8</v>
      </c>
      <c r="F67" s="7" t="s">
        <v>8</v>
      </c>
      <c r="G67" s="19"/>
      <c r="H67" s="18"/>
      <c r="I67" s="47"/>
      <c r="J67" s="7" t="s">
        <v>8</v>
      </c>
      <c r="K67" s="7" t="s">
        <v>8</v>
      </c>
      <c r="L67" s="19"/>
      <c r="M67" s="46"/>
      <c r="N67" s="47"/>
      <c r="O67" s="7" t="s">
        <v>8</v>
      </c>
      <c r="P67" s="7" t="s">
        <v>8</v>
      </c>
      <c r="Q67" s="71"/>
    </row>
    <row r="68" spans="1:17" ht="12.75">
      <c r="A68" s="46"/>
      <c r="B68" s="47"/>
      <c r="C68" s="47"/>
      <c r="D68" s="47"/>
      <c r="E68" s="12" t="s">
        <v>15</v>
      </c>
      <c r="F68" s="12" t="s">
        <v>14</v>
      </c>
      <c r="G68" s="19"/>
      <c r="H68" s="18"/>
      <c r="I68" s="47"/>
      <c r="J68" s="12" t="s">
        <v>15</v>
      </c>
      <c r="K68" s="12" t="s">
        <v>14</v>
      </c>
      <c r="L68" s="19"/>
      <c r="M68" s="46"/>
      <c r="N68" s="47"/>
      <c r="O68" s="12" t="s">
        <v>15</v>
      </c>
      <c r="P68" s="12" t="s">
        <v>14</v>
      </c>
      <c r="Q68" s="71"/>
    </row>
    <row r="69" spans="1:17" ht="15.75">
      <c r="A69" s="53"/>
      <c r="B69" s="8"/>
      <c r="C69" s="20"/>
      <c r="D69" s="21"/>
      <c r="E69" s="125">
        <f>SUM(E10:E46)</f>
        <v>1303</v>
      </c>
      <c r="F69" s="125">
        <f>SUM(F10:F46)</f>
        <v>1402802.72</v>
      </c>
      <c r="G69" s="126"/>
      <c r="H69" s="127"/>
      <c r="I69" s="128"/>
      <c r="J69" s="125">
        <f>SUM(J10:J46)</f>
        <v>394</v>
      </c>
      <c r="K69" s="125">
        <f>SUM(K10:K46)</f>
        <v>1207945.2399999998</v>
      </c>
      <c r="L69" s="111"/>
      <c r="M69" s="137"/>
      <c r="N69" s="130"/>
      <c r="O69" s="125">
        <f>SUM(O10:O46)</f>
        <v>0</v>
      </c>
      <c r="P69" s="125">
        <f>SUM(P10:P46)</f>
        <v>0</v>
      </c>
      <c r="Q69" s="70"/>
    </row>
    <row r="70" spans="1:17" ht="6" customHeight="1" thickBot="1">
      <c r="A70" s="54"/>
      <c r="B70" s="38"/>
      <c r="C70" s="38"/>
      <c r="D70" s="38"/>
      <c r="E70" s="41"/>
      <c r="F70" s="41"/>
      <c r="G70" s="42"/>
      <c r="H70" s="37"/>
      <c r="I70" s="38"/>
      <c r="J70" s="38"/>
      <c r="K70" s="38"/>
      <c r="L70" s="38"/>
      <c r="M70" s="54"/>
      <c r="N70" s="38"/>
      <c r="O70" s="38"/>
      <c r="P70" s="38"/>
      <c r="Q70" s="72"/>
    </row>
    <row r="71" spans="1:17" ht="16.5" thickBot="1">
      <c r="A71" s="55" t="s">
        <v>20</v>
      </c>
      <c r="B71" s="36"/>
      <c r="C71" s="35" t="s">
        <v>21</v>
      </c>
      <c r="D71" s="36"/>
      <c r="E71" s="35" t="s">
        <v>22</v>
      </c>
      <c r="F71" s="36"/>
      <c r="G71" s="36"/>
      <c r="H71" s="25"/>
      <c r="I71" s="56"/>
      <c r="J71" s="56"/>
      <c r="K71" s="47"/>
      <c r="L71" s="47"/>
      <c r="M71" s="46"/>
      <c r="N71" s="47"/>
      <c r="O71" s="47"/>
      <c r="P71" s="47"/>
      <c r="Q71" s="60"/>
    </row>
    <row r="72" spans="1:17" ht="15.75">
      <c r="A72" s="57" t="s">
        <v>23</v>
      </c>
      <c r="B72" s="26"/>
      <c r="C72" s="27"/>
      <c r="D72" s="28">
        <f>COUNTA(C10:C65)</f>
        <v>11</v>
      </c>
      <c r="E72" s="10"/>
      <c r="F72" s="43">
        <f>F69/E69</f>
        <v>1076.5945663852647</v>
      </c>
      <c r="G72" s="26"/>
      <c r="H72" s="29"/>
      <c r="I72" s="56"/>
      <c r="J72" s="56"/>
      <c r="K72" s="47"/>
      <c r="L72" s="47"/>
      <c r="M72" s="46"/>
      <c r="N72" s="47"/>
      <c r="O72" s="47"/>
      <c r="P72" s="47"/>
      <c r="Q72" s="60"/>
    </row>
    <row r="73" spans="1:17" ht="15.75">
      <c r="A73" s="57" t="s">
        <v>24</v>
      </c>
      <c r="B73" s="26"/>
      <c r="C73" s="27"/>
      <c r="D73" s="28">
        <f>COUNTA(H10:H65)</f>
        <v>5</v>
      </c>
      <c r="E73" s="10"/>
      <c r="F73" s="43">
        <f>K69/J69</f>
        <v>3065.8508629441617</v>
      </c>
      <c r="G73" s="30"/>
      <c r="H73" s="29"/>
      <c r="I73" s="56"/>
      <c r="J73" s="56"/>
      <c r="K73" s="47"/>
      <c r="L73" s="47"/>
      <c r="M73" s="46"/>
      <c r="N73" s="47"/>
      <c r="O73" s="47"/>
      <c r="P73" s="47"/>
      <c r="Q73" s="60"/>
    </row>
    <row r="74" spans="1:17" ht="16.5" thickBot="1">
      <c r="A74" s="58" t="s">
        <v>25</v>
      </c>
      <c r="B74" s="31"/>
      <c r="C74" s="32"/>
      <c r="D74" s="33">
        <f>COUNTA(M10:M65)</f>
        <v>0</v>
      </c>
      <c r="E74" s="34"/>
      <c r="F74" s="119" t="e">
        <f>P69/O69</f>
        <v>#DIV/0!</v>
      </c>
      <c r="G74" s="31"/>
      <c r="H74" s="29"/>
      <c r="I74" s="56"/>
      <c r="J74" s="59"/>
      <c r="K74" s="47"/>
      <c r="L74" s="47"/>
      <c r="M74" s="46"/>
      <c r="N74" s="47"/>
      <c r="O74" s="47"/>
      <c r="P74" s="47"/>
      <c r="Q74" s="60"/>
    </row>
    <row r="75" spans="1:17" ht="17.25" thickBot="1" thickTop="1">
      <c r="A75" s="73" t="s">
        <v>26</v>
      </c>
      <c r="B75" s="74"/>
      <c r="C75" s="15"/>
      <c r="D75" s="75">
        <f>SUM(D72:D74)</f>
        <v>16</v>
      </c>
      <c r="E75" s="15"/>
      <c r="F75" s="118">
        <f>(+F69+K69+P69)/(+E69+J69+51)</f>
        <v>1493.5629061784896</v>
      </c>
      <c r="G75" s="74"/>
      <c r="H75" s="16"/>
      <c r="I75" s="74"/>
      <c r="J75" s="74"/>
      <c r="K75" s="74"/>
      <c r="L75" s="74"/>
      <c r="M75" s="138"/>
      <c r="N75" s="74"/>
      <c r="O75" s="74"/>
      <c r="P75" s="74"/>
      <c r="Q75" s="76"/>
    </row>
  </sheetData>
  <sheetProtection/>
  <printOptions horizontalCentered="1" verticalCentered="1"/>
  <pageMargins left="0.25" right="0.25" top="0.25" bottom="0.25" header="0.5" footer="0.5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1.7109375" style="0" customWidth="1"/>
    <col min="2" max="2" width="12.7109375" style="0" customWidth="1"/>
    <col min="4" max="4" width="10.7109375" style="0" customWidth="1"/>
    <col min="5" max="5" width="12.7109375" style="0" customWidth="1"/>
    <col min="8" max="8" width="10.7109375" style="0" customWidth="1"/>
    <col min="9" max="9" width="12.7109375" style="0" customWidth="1"/>
    <col min="12" max="12" width="10.7109375" style="0" customWidth="1"/>
    <col min="13" max="13" width="12.7109375" style="0" customWidth="1"/>
  </cols>
  <sheetData>
    <row r="1" ht="30.75">
      <c r="B1" s="1" t="s">
        <v>41</v>
      </c>
    </row>
    <row r="2" spans="2:4" ht="18">
      <c r="B2" s="3"/>
      <c r="D2" s="77"/>
    </row>
    <row r="3" spans="1:4" ht="19.5">
      <c r="A3" s="4" t="s">
        <v>31</v>
      </c>
      <c r="B3" s="3"/>
      <c r="C3" s="3"/>
      <c r="D3" s="77"/>
    </row>
    <row r="4" spans="1:3" ht="16.5" thickBot="1">
      <c r="A4" s="3"/>
      <c r="B4" s="3"/>
      <c r="C4" s="3"/>
    </row>
    <row r="5" spans="1:14" ht="15.75">
      <c r="A5" s="45"/>
      <c r="B5" s="61"/>
      <c r="C5" s="131"/>
      <c r="D5" s="64" t="s">
        <v>32</v>
      </c>
      <c r="E5" s="65"/>
      <c r="F5" s="66"/>
      <c r="G5" s="131"/>
      <c r="H5" s="64" t="s">
        <v>33</v>
      </c>
      <c r="I5" s="65"/>
      <c r="J5" s="66"/>
      <c r="K5" s="131"/>
      <c r="L5" s="64" t="s">
        <v>34</v>
      </c>
      <c r="M5" s="65"/>
      <c r="N5" s="66"/>
    </row>
    <row r="6" spans="1:14" ht="15.75">
      <c r="A6" s="48" t="s">
        <v>4</v>
      </c>
      <c r="B6" s="5" t="s">
        <v>5</v>
      </c>
      <c r="C6" s="161" t="s">
        <v>35</v>
      </c>
      <c r="D6" s="6" t="s">
        <v>7</v>
      </c>
      <c r="E6" s="7" t="s">
        <v>8</v>
      </c>
      <c r="F6" s="67" t="s">
        <v>8</v>
      </c>
      <c r="G6" s="132" t="s">
        <v>36</v>
      </c>
      <c r="H6" s="6" t="s">
        <v>28</v>
      </c>
      <c r="I6" s="7" t="s">
        <v>8</v>
      </c>
      <c r="J6" s="67" t="s">
        <v>8</v>
      </c>
      <c r="K6" s="132" t="s">
        <v>36</v>
      </c>
      <c r="L6" s="6" t="s">
        <v>7</v>
      </c>
      <c r="M6" s="7" t="s">
        <v>8</v>
      </c>
      <c r="N6" s="67" t="s">
        <v>8</v>
      </c>
    </row>
    <row r="7" spans="1:14" ht="15.75">
      <c r="A7" s="48" t="s">
        <v>10</v>
      </c>
      <c r="B7" s="5" t="s">
        <v>11</v>
      </c>
      <c r="C7" s="162" t="s">
        <v>37</v>
      </c>
      <c r="D7" s="6" t="s">
        <v>38</v>
      </c>
      <c r="E7" s="7" t="s">
        <v>14</v>
      </c>
      <c r="F7" s="67" t="s">
        <v>15</v>
      </c>
      <c r="G7" s="133" t="s">
        <v>37</v>
      </c>
      <c r="H7" s="6" t="s">
        <v>38</v>
      </c>
      <c r="I7" s="7" t="s">
        <v>14</v>
      </c>
      <c r="J7" s="67" t="s">
        <v>30</v>
      </c>
      <c r="K7" s="133" t="s">
        <v>39</v>
      </c>
      <c r="L7" s="6" t="s">
        <v>38</v>
      </c>
      <c r="M7" s="7" t="s">
        <v>14</v>
      </c>
      <c r="N7" s="67" t="s">
        <v>15</v>
      </c>
    </row>
    <row r="8" spans="1:14" ht="12.75">
      <c r="A8" s="50"/>
      <c r="B8" s="10"/>
      <c r="C8" s="133" t="s">
        <v>40</v>
      </c>
      <c r="D8" s="11" t="s">
        <v>18</v>
      </c>
      <c r="E8" s="12" t="s">
        <v>19</v>
      </c>
      <c r="F8" s="68" t="s">
        <v>14</v>
      </c>
      <c r="G8" s="133" t="s">
        <v>40</v>
      </c>
      <c r="H8" s="11" t="s">
        <v>18</v>
      </c>
      <c r="I8" s="12" t="s">
        <v>19</v>
      </c>
      <c r="J8" s="68" t="s">
        <v>14</v>
      </c>
      <c r="K8" s="133" t="s">
        <v>40</v>
      </c>
      <c r="L8" s="11" t="s">
        <v>18</v>
      </c>
      <c r="M8" s="12" t="s">
        <v>19</v>
      </c>
      <c r="N8" s="68" t="s">
        <v>14</v>
      </c>
    </row>
    <row r="9" spans="1:14" ht="3.75" customHeight="1">
      <c r="A9" s="51"/>
      <c r="B9" s="14"/>
      <c r="C9" s="51"/>
      <c r="D9" s="14"/>
      <c r="E9" s="14"/>
      <c r="F9" s="69"/>
      <c r="G9" s="51"/>
      <c r="H9" s="14"/>
      <c r="I9" s="14"/>
      <c r="J9" s="69"/>
      <c r="K9" s="51"/>
      <c r="L9" s="14"/>
      <c r="M9" s="14"/>
      <c r="N9" s="69"/>
    </row>
    <row r="10" spans="1:14" ht="13.5" thickBot="1">
      <c r="A10" s="206">
        <v>40401</v>
      </c>
      <c r="B10" s="320" t="s">
        <v>93</v>
      </c>
      <c r="C10" s="208"/>
      <c r="D10" s="210"/>
      <c r="E10" s="211"/>
      <c r="F10" s="212"/>
      <c r="G10" s="321"/>
      <c r="H10" s="215"/>
      <c r="I10" s="216"/>
      <c r="J10" s="217"/>
      <c r="K10" s="218"/>
      <c r="L10" s="219">
        <v>276</v>
      </c>
      <c r="M10" s="220">
        <v>302222.26</v>
      </c>
      <c r="N10" s="221">
        <v>1095.01</v>
      </c>
    </row>
    <row r="11" spans="1:17" ht="12.75">
      <c r="A11" s="95"/>
      <c r="B11" s="78"/>
      <c r="C11" s="141"/>
      <c r="D11" s="98"/>
      <c r="E11" s="88"/>
      <c r="F11" s="135"/>
      <c r="G11" s="141"/>
      <c r="H11" s="98"/>
      <c r="I11" s="88"/>
      <c r="J11" s="135"/>
      <c r="K11" s="134"/>
      <c r="L11" s="205"/>
      <c r="M11" s="80"/>
      <c r="N11" s="87"/>
      <c r="O11" s="47"/>
      <c r="P11" s="47"/>
      <c r="Q11" s="47"/>
    </row>
    <row r="12" spans="1:17" ht="12.75">
      <c r="A12" s="153"/>
      <c r="B12" s="154"/>
      <c r="C12" s="155"/>
      <c r="D12" s="156"/>
      <c r="E12" s="157"/>
      <c r="F12" s="158"/>
      <c r="G12" s="189"/>
      <c r="H12" s="156"/>
      <c r="I12" s="156"/>
      <c r="J12" s="158"/>
      <c r="K12" s="155"/>
      <c r="L12" s="156"/>
      <c r="M12" s="157"/>
      <c r="N12" s="158"/>
      <c r="O12" s="163"/>
      <c r="P12" s="164"/>
      <c r="Q12" s="165"/>
    </row>
    <row r="13" spans="1:17" ht="12.75">
      <c r="A13" s="95"/>
      <c r="B13" s="78"/>
      <c r="C13" s="142"/>
      <c r="D13" s="92"/>
      <c r="E13" s="88"/>
      <c r="F13" s="104"/>
      <c r="G13" s="134"/>
      <c r="H13" s="92"/>
      <c r="I13" s="92"/>
      <c r="J13" s="104"/>
      <c r="K13" s="145"/>
      <c r="L13" s="149"/>
      <c r="M13" s="44"/>
      <c r="N13" s="150"/>
      <c r="O13" s="47"/>
      <c r="P13" s="47"/>
      <c r="Q13" s="47"/>
    </row>
    <row r="14" spans="1:14" ht="12.75">
      <c r="A14" s="52"/>
      <c r="B14" s="80"/>
      <c r="C14" s="142"/>
      <c r="D14" s="92"/>
      <c r="E14" s="92"/>
      <c r="F14" s="104"/>
      <c r="G14" s="146"/>
      <c r="H14" s="90"/>
      <c r="I14" s="92"/>
      <c r="J14" s="104"/>
      <c r="K14" s="134"/>
      <c r="L14" s="92"/>
      <c r="M14" s="92"/>
      <c r="N14" s="104"/>
    </row>
    <row r="15" spans="1:14" ht="12.75">
      <c r="A15" s="52"/>
      <c r="B15" s="80"/>
      <c r="C15" s="136"/>
      <c r="D15" s="92"/>
      <c r="E15" s="92"/>
      <c r="F15" s="104"/>
      <c r="G15" s="136"/>
      <c r="H15" s="92"/>
      <c r="I15" s="92"/>
      <c r="J15" s="104"/>
      <c r="K15" s="134"/>
      <c r="L15" s="92"/>
      <c r="M15" s="92"/>
      <c r="N15" s="104"/>
    </row>
    <row r="16" spans="1:14" ht="12.75">
      <c r="A16" s="52"/>
      <c r="B16" s="80"/>
      <c r="C16" s="136"/>
      <c r="D16" s="92"/>
      <c r="E16" s="92"/>
      <c r="F16" s="104"/>
      <c r="G16" s="136"/>
      <c r="H16" s="92"/>
      <c r="I16" s="92"/>
      <c r="J16" s="104"/>
      <c r="K16" s="134"/>
      <c r="L16" s="92"/>
      <c r="M16" s="92"/>
      <c r="N16" s="104"/>
    </row>
    <row r="17" spans="1:14" ht="12.75">
      <c r="A17" s="52"/>
      <c r="B17" s="80"/>
      <c r="C17" s="136"/>
      <c r="D17" s="92"/>
      <c r="E17" s="92"/>
      <c r="F17" s="104"/>
      <c r="G17" s="136"/>
      <c r="H17" s="92"/>
      <c r="I17" s="92"/>
      <c r="J17" s="104"/>
      <c r="K17" s="134"/>
      <c r="L17" s="92"/>
      <c r="M17" s="92"/>
      <c r="N17" s="104"/>
    </row>
    <row r="18" spans="1:14" ht="12.75">
      <c r="A18" s="52"/>
      <c r="B18" s="80"/>
      <c r="C18" s="136"/>
      <c r="D18" s="92"/>
      <c r="E18" s="92"/>
      <c r="F18" s="104"/>
      <c r="G18" s="136"/>
      <c r="H18" s="92"/>
      <c r="I18" s="92"/>
      <c r="J18" s="104"/>
      <c r="K18" s="134"/>
      <c r="L18" s="92"/>
      <c r="M18" s="92"/>
      <c r="N18" s="104"/>
    </row>
    <row r="19" spans="1:14" ht="12.75">
      <c r="A19" s="52"/>
      <c r="B19" s="80"/>
      <c r="C19" s="136"/>
      <c r="D19" s="92"/>
      <c r="E19" s="92"/>
      <c r="F19" s="104"/>
      <c r="G19" s="136"/>
      <c r="H19" s="92"/>
      <c r="I19" s="92"/>
      <c r="J19" s="104"/>
      <c r="K19" s="134"/>
      <c r="L19" s="92"/>
      <c r="M19" s="92"/>
      <c r="N19" s="104"/>
    </row>
    <row r="20" spans="1:14" ht="12.75">
      <c r="A20" s="52"/>
      <c r="B20" s="80"/>
      <c r="C20" s="136"/>
      <c r="D20" s="92"/>
      <c r="E20" s="92"/>
      <c r="F20" s="104"/>
      <c r="G20" s="136"/>
      <c r="H20" s="92"/>
      <c r="I20" s="92"/>
      <c r="J20" s="104"/>
      <c r="K20" s="134"/>
      <c r="L20" s="92"/>
      <c r="M20" s="92"/>
      <c r="N20" s="104"/>
    </row>
    <row r="21" spans="1:14" ht="12.75">
      <c r="A21" s="52"/>
      <c r="B21" s="80"/>
      <c r="C21" s="136"/>
      <c r="D21" s="92"/>
      <c r="E21" s="92"/>
      <c r="F21" s="143"/>
      <c r="G21" s="136"/>
      <c r="H21" s="92"/>
      <c r="I21" s="92"/>
      <c r="J21" s="104"/>
      <c r="K21" s="134"/>
      <c r="L21" s="92"/>
      <c r="M21" s="92"/>
      <c r="N21" s="104"/>
    </row>
    <row r="22" spans="1:14" ht="12.75">
      <c r="A22" s="52"/>
      <c r="B22" s="80"/>
      <c r="C22" s="136"/>
      <c r="D22" s="92"/>
      <c r="E22" s="92"/>
      <c r="F22" s="143"/>
      <c r="G22" s="136"/>
      <c r="H22" s="92"/>
      <c r="I22" s="92"/>
      <c r="J22" s="104"/>
      <c r="K22" s="134"/>
      <c r="L22" s="92"/>
      <c r="M22" s="92"/>
      <c r="N22" s="104"/>
    </row>
    <row r="23" spans="1:14" ht="13.5" thickBot="1">
      <c r="A23" s="140"/>
      <c r="B23" s="15"/>
      <c r="C23" s="138"/>
      <c r="D23" s="123"/>
      <c r="E23" s="123"/>
      <c r="F23" s="124"/>
      <c r="G23" s="138"/>
      <c r="H23" s="15"/>
      <c r="I23" s="15"/>
      <c r="J23" s="124"/>
      <c r="K23" s="138"/>
      <c r="L23" s="15"/>
      <c r="M23" s="15"/>
      <c r="N23" s="124"/>
    </row>
    <row r="24" spans="1:14" ht="3.75" customHeight="1">
      <c r="A24" s="51"/>
      <c r="B24" s="17"/>
      <c r="C24" s="17"/>
      <c r="D24" s="14"/>
      <c r="E24" s="14"/>
      <c r="F24" s="14"/>
      <c r="G24" s="13"/>
      <c r="H24" s="14"/>
      <c r="I24" s="14"/>
      <c r="J24" s="14"/>
      <c r="K24" s="51"/>
      <c r="L24" s="14"/>
      <c r="M24" s="14"/>
      <c r="N24" s="69"/>
    </row>
    <row r="25" spans="1:14" ht="12.75">
      <c r="A25" s="46"/>
      <c r="B25" s="47"/>
      <c r="C25" s="47"/>
      <c r="D25" s="7" t="s">
        <v>8</v>
      </c>
      <c r="E25" s="7" t="s">
        <v>8</v>
      </c>
      <c r="F25" s="19"/>
      <c r="G25" s="18"/>
      <c r="H25" s="7" t="s">
        <v>8</v>
      </c>
      <c r="I25" s="7" t="s">
        <v>8</v>
      </c>
      <c r="J25" s="19"/>
      <c r="K25" s="46"/>
      <c r="L25" s="7" t="s">
        <v>8</v>
      </c>
      <c r="M25" s="7" t="s">
        <v>8</v>
      </c>
      <c r="N25" s="71"/>
    </row>
    <row r="26" spans="1:14" ht="12.75">
      <c r="A26" s="46"/>
      <c r="B26" s="47"/>
      <c r="C26" s="47"/>
      <c r="D26" s="12" t="s">
        <v>15</v>
      </c>
      <c r="E26" s="12" t="s">
        <v>14</v>
      </c>
      <c r="F26" s="19"/>
      <c r="G26" s="18"/>
      <c r="H26" s="12" t="s">
        <v>15</v>
      </c>
      <c r="I26" s="12" t="s">
        <v>14</v>
      </c>
      <c r="J26" s="19"/>
      <c r="K26" s="46"/>
      <c r="L26" s="12" t="s">
        <v>15</v>
      </c>
      <c r="M26" s="12" t="s">
        <v>14</v>
      </c>
      <c r="N26" s="71"/>
    </row>
    <row r="27" spans="1:14" ht="15.75">
      <c r="A27" s="53"/>
      <c r="B27" s="8"/>
      <c r="C27" s="20"/>
      <c r="D27" s="125">
        <f>SUM(D10:D14)</f>
        <v>0</v>
      </c>
      <c r="E27" s="125">
        <f>SUM(E10:E14)</f>
        <v>0</v>
      </c>
      <c r="F27" s="126"/>
      <c r="G27" s="127"/>
      <c r="H27" s="125">
        <f>SUM(H10:H14)</f>
        <v>0</v>
      </c>
      <c r="I27" s="125">
        <f>SUM(I10:I14)</f>
        <v>0</v>
      </c>
      <c r="J27" s="111"/>
      <c r="K27" s="137"/>
      <c r="L27" s="125">
        <f>SUM(L10:L14)</f>
        <v>276</v>
      </c>
      <c r="M27" s="125">
        <f>SUM(M10:M14)</f>
        <v>302222.26</v>
      </c>
      <c r="N27" s="70"/>
    </row>
    <row r="28" spans="1:14" ht="6" customHeight="1" thickBot="1">
      <c r="A28" s="54"/>
      <c r="B28" s="38"/>
      <c r="C28" s="38"/>
      <c r="D28" s="41"/>
      <c r="E28" s="41"/>
      <c r="F28" s="42"/>
      <c r="G28" s="37"/>
      <c r="H28" s="38"/>
      <c r="I28" s="38"/>
      <c r="J28" s="38"/>
      <c r="K28" s="54"/>
      <c r="L28" s="38"/>
      <c r="M28" s="38"/>
      <c r="N28" s="72"/>
    </row>
    <row r="29" spans="1:14" ht="16.5" thickBot="1">
      <c r="A29" s="55" t="s">
        <v>20</v>
      </c>
      <c r="B29" s="36"/>
      <c r="C29" s="35" t="s">
        <v>21</v>
      </c>
      <c r="D29" s="35" t="s">
        <v>22</v>
      </c>
      <c r="E29" s="36"/>
      <c r="F29" s="36"/>
      <c r="G29" s="25"/>
      <c r="H29" s="56"/>
      <c r="I29" s="47"/>
      <c r="J29" s="47"/>
      <c r="K29" s="46"/>
      <c r="L29" s="47"/>
      <c r="M29" s="47"/>
      <c r="N29" s="60"/>
    </row>
    <row r="30" spans="1:14" ht="15.75">
      <c r="A30" s="57" t="s">
        <v>23</v>
      </c>
      <c r="B30" s="26"/>
      <c r="C30" s="27"/>
      <c r="D30" s="10"/>
      <c r="E30" s="43" t="e">
        <f>E27/D27</f>
        <v>#DIV/0!</v>
      </c>
      <c r="F30" s="26"/>
      <c r="G30" s="29"/>
      <c r="H30" s="56"/>
      <c r="I30" s="47"/>
      <c r="J30" s="47"/>
      <c r="K30" s="46"/>
      <c r="L30" s="47"/>
      <c r="M30" s="47"/>
      <c r="N30" s="60"/>
    </row>
    <row r="31" spans="1:14" ht="15.75">
      <c r="A31" s="57" t="s">
        <v>24</v>
      </c>
      <c r="B31" s="26"/>
      <c r="C31" s="27"/>
      <c r="D31" s="10"/>
      <c r="E31" s="43" t="e">
        <f>I27/H27</f>
        <v>#DIV/0!</v>
      </c>
      <c r="F31" s="30"/>
      <c r="G31" s="29"/>
      <c r="H31" s="56"/>
      <c r="I31" s="47"/>
      <c r="J31" s="47"/>
      <c r="K31" s="46"/>
      <c r="L31" s="47"/>
      <c r="M31" s="47"/>
      <c r="N31" s="60"/>
    </row>
    <row r="32" spans="1:14" ht="16.5" thickBot="1">
      <c r="A32" s="58" t="s">
        <v>25</v>
      </c>
      <c r="B32" s="31"/>
      <c r="C32" s="32"/>
      <c r="D32" s="34"/>
      <c r="E32" s="119">
        <f>M27/L27</f>
        <v>1095.0081884057972</v>
      </c>
      <c r="F32" s="31"/>
      <c r="G32" s="29"/>
      <c r="H32" s="59"/>
      <c r="I32" s="47"/>
      <c r="J32" s="47"/>
      <c r="K32" s="46"/>
      <c r="L32" s="47"/>
      <c r="M32" s="47"/>
      <c r="N32" s="60"/>
    </row>
    <row r="33" spans="1:14" ht="17.25" thickBot="1" thickTop="1">
      <c r="A33" s="73" t="s">
        <v>26</v>
      </c>
      <c r="B33" s="74"/>
      <c r="C33" s="15"/>
      <c r="D33" s="15"/>
      <c r="E33" s="118">
        <f>(+E27+I27+M27)/(+D27+H27+51)</f>
        <v>5925.926666666667</v>
      </c>
      <c r="F33" s="74"/>
      <c r="G33" s="16"/>
      <c r="H33" s="74"/>
      <c r="I33" s="74"/>
      <c r="J33" s="74"/>
      <c r="K33" s="138"/>
      <c r="L33" s="74"/>
      <c r="M33" s="74"/>
      <c r="N33" s="76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Transportation</dc:creator>
  <cp:keywords/>
  <dc:description/>
  <cp:lastModifiedBy>james ries</cp:lastModifiedBy>
  <cp:lastPrinted>2001-05-16T12:32:12Z</cp:lastPrinted>
  <dcterms:created xsi:type="dcterms:W3CDTF">1999-02-24T14:00:36Z</dcterms:created>
  <dcterms:modified xsi:type="dcterms:W3CDTF">2010-12-15T19:20:54Z</dcterms:modified>
  <cp:category/>
  <cp:version/>
  <cp:contentType/>
  <cp:contentStatus/>
</cp:coreProperties>
</file>