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055" windowHeight="11760" activeTab="0"/>
  </bookViews>
  <sheets>
    <sheet name="NEW" sheetId="1" r:id="rId1"/>
    <sheet name="EXTENSIONS" sheetId="2" r:id="rId2"/>
    <sheet name="PIPES" sheetId="3" r:id="rId3"/>
    <sheet name="Precast" sheetId="4" r:id="rId4"/>
    <sheet name="Wing Replace" sheetId="5" r:id="rId5"/>
  </sheets>
  <definedNames>
    <definedName name="_xlnm.Print_Area" localSheetId="1">'EXTENSIONS'!$A$1:$Q$26</definedName>
    <definedName name="_xlnm.Print_Area" localSheetId="0">'NEW'!$A$1:$Q$36</definedName>
    <definedName name="_xlnm.Print_Area" localSheetId="2">'PIPES'!$A$1:$Q$23</definedName>
    <definedName name="_xlnm.Print_Area" localSheetId="3">'Precast'!$A$1:$Q$33</definedName>
    <definedName name="_xlnm.Print_Area" localSheetId="4">'Wing Replace'!$A$1:$Q$33</definedName>
    <definedName name="_xlnm.Print_Titles" localSheetId="1">'EXTENSIONS'!$1:$9</definedName>
    <definedName name="_xlnm.Print_Titles" localSheetId="0">'NEW'!$1:$9</definedName>
    <definedName name="_xlnm.Print_Titles" localSheetId="2">'PIPES'!$1:$9</definedName>
  </definedNames>
  <calcPr fullCalcOnLoad="1"/>
</workbook>
</file>

<file path=xl/sharedStrings.xml><?xml version="1.0" encoding="utf-8"?>
<sst xmlns="http://schemas.openxmlformats.org/spreadsheetml/2006/main" count="401" uniqueCount="96">
  <si>
    <t xml:space="preserve">BOX CULVERTS - NEW </t>
  </si>
  <si>
    <t>1 Cell</t>
  </si>
  <si>
    <t>2 Cells</t>
  </si>
  <si>
    <t>3 Cells</t>
  </si>
  <si>
    <t>Letting</t>
  </si>
  <si>
    <t>Structure</t>
  </si>
  <si>
    <t>Box Cell</t>
  </si>
  <si>
    <t>Total Lin. Ft.</t>
  </si>
  <si>
    <t>Total</t>
  </si>
  <si>
    <t xml:space="preserve">      Box Cell</t>
  </si>
  <si>
    <t>Date</t>
  </si>
  <si>
    <t>Number</t>
  </si>
  <si>
    <t xml:space="preserve">  Size</t>
  </si>
  <si>
    <t xml:space="preserve">    (Barrel</t>
  </si>
  <si>
    <t>Cost</t>
  </si>
  <si>
    <t>Lin. Ft.</t>
  </si>
  <si>
    <t>Width</t>
  </si>
  <si>
    <t>Height</t>
  </si>
  <si>
    <t xml:space="preserve">    Length)</t>
  </si>
  <si>
    <t>$</t>
  </si>
  <si>
    <t>TOTALS</t>
  </si>
  <si>
    <t xml:space="preserve"> No. Culverts</t>
  </si>
  <si>
    <t xml:space="preserve">         Total Lin. Ft. Cost</t>
  </si>
  <si>
    <t>1 CELL</t>
  </si>
  <si>
    <t>2 CELLS</t>
  </si>
  <si>
    <t>3 CELLS</t>
  </si>
  <si>
    <t>TOTAL</t>
  </si>
  <si>
    <t>BOX CULVERTS - Extensions</t>
  </si>
  <si>
    <t>Total lin. Ft.</t>
  </si>
  <si>
    <t xml:space="preserve">         Size</t>
  </si>
  <si>
    <t>Lin. ft.</t>
  </si>
  <si>
    <t>PIPE CULVERTS</t>
  </si>
  <si>
    <t>1 Pipe</t>
  </si>
  <si>
    <t>2 Pipes</t>
  </si>
  <si>
    <t>3 Pipes</t>
  </si>
  <si>
    <t xml:space="preserve">Pipe </t>
  </si>
  <si>
    <t>Pipe</t>
  </si>
  <si>
    <t>Size</t>
  </si>
  <si>
    <t xml:space="preserve">    (Pipe</t>
  </si>
  <si>
    <t xml:space="preserve"> Size</t>
  </si>
  <si>
    <t>Dia.</t>
  </si>
  <si>
    <t>1 PIPE</t>
  </si>
  <si>
    <t>2 PIPES</t>
  </si>
  <si>
    <t>3 PIPES</t>
  </si>
  <si>
    <t>PRECAST CULVERTS</t>
  </si>
  <si>
    <t>1 Cells</t>
  </si>
  <si>
    <t xml:space="preserve">                          2 Cells</t>
  </si>
  <si>
    <t xml:space="preserve">                Box Cell</t>
  </si>
  <si>
    <t xml:space="preserve">              Size</t>
  </si>
  <si>
    <t xml:space="preserve">Height </t>
  </si>
  <si>
    <t>1 CELLS</t>
  </si>
  <si>
    <t>CULVERT WING REPLACEMENT</t>
  </si>
  <si>
    <t xml:space="preserve">    Total</t>
  </si>
  <si>
    <t xml:space="preserve">   Number</t>
  </si>
  <si>
    <t xml:space="preserve">   of Wings</t>
  </si>
  <si>
    <t>All Wings</t>
  </si>
  <si>
    <t xml:space="preserve">    Wings</t>
  </si>
  <si>
    <t>Per Wing</t>
  </si>
  <si>
    <t>Each</t>
  </si>
  <si>
    <t>Total Wing Replace Cost</t>
  </si>
  <si>
    <t>2014 YEAR END COST SUMMARY</t>
  </si>
  <si>
    <t>B-40-58</t>
  </si>
  <si>
    <t>10'-0"</t>
  </si>
  <si>
    <t>11'-0"</t>
  </si>
  <si>
    <t>B-6-192</t>
  </si>
  <si>
    <t>14'-0"</t>
  </si>
  <si>
    <t>7'-0"</t>
  </si>
  <si>
    <t>C-40-22</t>
  </si>
  <si>
    <t>18'-0"</t>
  </si>
  <si>
    <t>C-13-2073</t>
  </si>
  <si>
    <t>12'-0"</t>
  </si>
  <si>
    <t>C-32-97</t>
  </si>
  <si>
    <t>C-35-17</t>
  </si>
  <si>
    <t>11'-4"</t>
  </si>
  <si>
    <t>7'-3"</t>
  </si>
  <si>
    <t>C-63-8</t>
  </si>
  <si>
    <t>B-13-676</t>
  </si>
  <si>
    <t>83"</t>
  </si>
  <si>
    <t>B-62-41</t>
  </si>
  <si>
    <t>5'-0"</t>
  </si>
  <si>
    <t>C-70-42</t>
  </si>
  <si>
    <t>6'-0"</t>
  </si>
  <si>
    <t>C-70-54</t>
  </si>
  <si>
    <t>8'-0"</t>
  </si>
  <si>
    <t>C-70-200</t>
  </si>
  <si>
    <t>C-16-51</t>
  </si>
  <si>
    <t>C-34-8</t>
  </si>
  <si>
    <t>B-61-16</t>
  </si>
  <si>
    <t>C-56-2029</t>
  </si>
  <si>
    <t>C-56-2032</t>
  </si>
  <si>
    <t>C-67-87</t>
  </si>
  <si>
    <t>C-73-3</t>
  </si>
  <si>
    <t>C-55-35</t>
  </si>
  <si>
    <t>C-55-36</t>
  </si>
  <si>
    <t>C-3-7</t>
  </si>
  <si>
    <t>4'-0"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</si>
</sst>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#,##0.0"/>
    <numFmt numFmtId="171" formatCode="&quot;$&quot;#,##0"/>
    <numFmt numFmtId="172" formatCode="0.0_)"/>
    <numFmt numFmtId="173" formatCode="[$-409]dddd\,\ mmmm\ dd\,\ yyyy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double"/>
      <sz val="24"/>
      <name val="Helv"/>
      <family val="0"/>
    </font>
    <font>
      <u val="double"/>
      <sz val="12"/>
      <name val="Helv"/>
      <family val="0"/>
    </font>
    <font>
      <b/>
      <i/>
      <u val="double"/>
      <sz val="14"/>
      <color indexed="12"/>
      <name val="Helv"/>
      <family val="0"/>
    </font>
    <font>
      <b/>
      <sz val="12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b/>
      <sz val="12"/>
      <color indexed="10"/>
      <name val="Helv"/>
      <family val="0"/>
    </font>
    <font>
      <sz val="12"/>
      <color indexed="10"/>
      <name val="Helv"/>
      <family val="0"/>
    </font>
    <font>
      <sz val="10"/>
      <color indexed="10"/>
      <name val="Tms Rmn"/>
      <family val="0"/>
    </font>
    <font>
      <b/>
      <sz val="12"/>
      <color indexed="10"/>
      <name val="Tms Rmn"/>
      <family val="0"/>
    </font>
    <font>
      <sz val="10"/>
      <color indexed="10"/>
      <name val="Helv"/>
      <family val="0"/>
    </font>
    <font>
      <b/>
      <u val="single"/>
      <sz val="14"/>
      <name val="Arial"/>
      <family val="2"/>
    </font>
    <font>
      <sz val="11"/>
      <color indexed="10"/>
      <name val="Helv"/>
      <family val="0"/>
    </font>
    <font>
      <sz val="11"/>
      <name val="Tms Rmn"/>
      <family val="0"/>
    </font>
    <font>
      <b/>
      <sz val="8"/>
      <color indexed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/>
      <bottom style="medium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</borders>
  <cellStyleXfs count="61">
    <xf numFmtId="1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24">
    <xf numFmtId="14" fontId="0" fillId="0" borderId="0" xfId="0" applyAlignment="1">
      <alignment/>
    </xf>
    <xf numFmtId="164" fontId="4" fillId="0" borderId="0" xfId="0" applyNumberFormat="1" applyFont="1" applyAlignment="1" applyProtection="1">
      <alignment horizontal="left"/>
      <protection/>
    </xf>
    <xf numFmtId="14" fontId="4" fillId="0" borderId="0" xfId="0" applyFont="1" applyAlignment="1">
      <alignment/>
    </xf>
    <xf numFmtId="14" fontId="5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7" fillId="0" borderId="10" xfId="0" applyNumberFormat="1" applyFont="1" applyBorder="1" applyAlignment="1" applyProtection="1">
      <alignment horizontal="center"/>
      <protection/>
    </xf>
    <xf numFmtId="164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 horizontal="center"/>
      <protection/>
    </xf>
    <xf numFmtId="14" fontId="0" fillId="0" borderId="11" xfId="0" applyBorder="1" applyAlignment="1">
      <alignment/>
    </xf>
    <xf numFmtId="14" fontId="0" fillId="0" borderId="12" xfId="0" applyBorder="1" applyAlignment="1">
      <alignment/>
    </xf>
    <xf numFmtId="14" fontId="0" fillId="0" borderId="13" xfId="0" applyBorder="1" applyAlignment="1">
      <alignment/>
    </xf>
    <xf numFmtId="164" fontId="0" fillId="0" borderId="13" xfId="0" applyNumberFormat="1" applyBorder="1" applyAlignment="1" applyProtection="1">
      <alignment horizontal="left"/>
      <protection/>
    </xf>
    <xf numFmtId="164" fontId="0" fillId="0" borderId="13" xfId="0" applyNumberFormat="1" applyBorder="1" applyAlignment="1" applyProtection="1">
      <alignment horizontal="center"/>
      <protection/>
    </xf>
    <xf numFmtId="14" fontId="0" fillId="33" borderId="12" xfId="0" applyFill="1" applyBorder="1" applyAlignment="1">
      <alignment/>
    </xf>
    <xf numFmtId="14" fontId="0" fillId="33" borderId="13" xfId="0" applyFill="1" applyBorder="1" applyAlignment="1">
      <alignment/>
    </xf>
    <xf numFmtId="14" fontId="0" fillId="0" borderId="14" xfId="0" applyBorder="1" applyAlignment="1">
      <alignment/>
    </xf>
    <xf numFmtId="14" fontId="0" fillId="0" borderId="15" xfId="0" applyBorder="1" applyAlignment="1">
      <alignment/>
    </xf>
    <xf numFmtId="14" fontId="0" fillId="33" borderId="11" xfId="0" applyFill="1" applyBorder="1" applyAlignment="1">
      <alignment/>
    </xf>
    <xf numFmtId="14" fontId="0" fillId="0" borderId="16" xfId="0" applyBorder="1" applyAlignment="1">
      <alignment/>
    </xf>
    <xf numFmtId="14" fontId="0" fillId="0" borderId="10" xfId="0" applyBorder="1" applyAlignment="1">
      <alignment/>
    </xf>
    <xf numFmtId="14" fontId="8" fillId="0" borderId="11" xfId="0" applyFont="1" applyBorder="1" applyAlignment="1">
      <alignment/>
    </xf>
    <xf numFmtId="165" fontId="8" fillId="0" borderId="11" xfId="0" applyNumberFormat="1" applyFont="1" applyBorder="1" applyAlignment="1" applyProtection="1">
      <alignment/>
      <protection/>
    </xf>
    <xf numFmtId="164" fontId="0" fillId="0" borderId="16" xfId="0" applyNumberFormat="1" applyBorder="1" applyAlignment="1" applyProtection="1">
      <alignment horizontal="centerContinuous"/>
      <protection/>
    </xf>
    <xf numFmtId="164" fontId="0" fillId="0" borderId="12" xfId="0" applyNumberFormat="1" applyBorder="1" applyAlignment="1" applyProtection="1">
      <alignment horizontal="centerContinuous"/>
      <protection/>
    </xf>
    <xf numFmtId="14" fontId="0" fillId="0" borderId="11" xfId="0" applyBorder="1" applyAlignment="1">
      <alignment horizontal="centerContinuous"/>
    </xf>
    <xf numFmtId="14" fontId="10" fillId="0" borderId="16" xfId="0" applyFont="1" applyBorder="1" applyAlignment="1">
      <alignment/>
    </xf>
    <xf numFmtId="14" fontId="11" fillId="0" borderId="11" xfId="0" applyFont="1" applyBorder="1" applyAlignment="1">
      <alignment/>
    </xf>
    <xf numFmtId="14" fontId="11" fillId="0" borderId="13" xfId="0" applyFont="1" applyBorder="1" applyAlignment="1">
      <alignment/>
    </xf>
    <xf numFmtId="164" fontId="11" fillId="0" borderId="11" xfId="0" applyNumberFormat="1" applyFont="1" applyBorder="1" applyAlignment="1" applyProtection="1">
      <alignment/>
      <protection/>
    </xf>
    <xf numFmtId="14" fontId="11" fillId="0" borderId="16" xfId="0" applyFont="1" applyBorder="1" applyAlignment="1">
      <alignment/>
    </xf>
    <xf numFmtId="14" fontId="12" fillId="0" borderId="11" xfId="0" applyFont="1" applyBorder="1" applyAlignment="1">
      <alignment/>
    </xf>
    <xf numFmtId="7" fontId="13" fillId="0" borderId="17" xfId="0" applyNumberFormat="1" applyFont="1" applyBorder="1" applyAlignment="1" applyProtection="1">
      <alignment/>
      <protection/>
    </xf>
    <xf numFmtId="14" fontId="11" fillId="0" borderId="18" xfId="0" applyFont="1" applyBorder="1" applyAlignment="1">
      <alignment/>
    </xf>
    <xf numFmtId="164" fontId="11" fillId="0" borderId="17" xfId="0" applyNumberFormat="1" applyFont="1" applyBorder="1" applyAlignment="1" applyProtection="1">
      <alignment/>
      <protection/>
    </xf>
    <xf numFmtId="14" fontId="0" fillId="0" borderId="18" xfId="0" applyBorder="1" applyAlignment="1">
      <alignment/>
    </xf>
    <xf numFmtId="164" fontId="10" fillId="0" borderId="19" xfId="0" applyNumberFormat="1" applyFont="1" applyBorder="1" applyAlignment="1" applyProtection="1">
      <alignment horizontal="centerContinuous"/>
      <protection/>
    </xf>
    <xf numFmtId="14" fontId="11" fillId="0" borderId="20" xfId="0" applyFont="1" applyBorder="1" applyAlignment="1">
      <alignment horizontal="centerContinuous"/>
    </xf>
    <xf numFmtId="14" fontId="0" fillId="33" borderId="21" xfId="0" applyFill="1" applyBorder="1" applyAlignment="1">
      <alignment/>
    </xf>
    <xf numFmtId="14" fontId="0" fillId="33" borderId="20" xfId="0" applyFill="1" applyBorder="1" applyAlignment="1">
      <alignment/>
    </xf>
    <xf numFmtId="14" fontId="0" fillId="33" borderId="19" xfId="0" applyFill="1" applyBorder="1" applyAlignment="1">
      <alignment/>
    </xf>
    <xf numFmtId="164" fontId="0" fillId="0" borderId="13" xfId="0" applyNumberFormat="1" applyBorder="1" applyAlignment="1" applyProtection="1">
      <alignment horizontal="centerContinuous"/>
      <protection/>
    </xf>
    <xf numFmtId="14" fontId="0" fillId="33" borderId="20" xfId="0" applyFill="1" applyBorder="1" applyAlignment="1">
      <alignment horizontal="centerContinuous"/>
    </xf>
    <xf numFmtId="14" fontId="0" fillId="33" borderId="19" xfId="0" applyFill="1" applyBorder="1" applyAlignment="1">
      <alignment horizontal="centerContinuous"/>
    </xf>
    <xf numFmtId="43" fontId="0" fillId="0" borderId="22" xfId="42" applyFont="1" applyBorder="1" applyAlignment="1">
      <alignment/>
    </xf>
    <xf numFmtId="14" fontId="0" fillId="0" borderId="23" xfId="0" applyBorder="1" applyAlignment="1">
      <alignment/>
    </xf>
    <xf numFmtId="14" fontId="0" fillId="0" borderId="24" xfId="0" applyBorder="1" applyAlignment="1">
      <alignment/>
    </xf>
    <xf numFmtId="14" fontId="0" fillId="0" borderId="0" xfId="0" applyBorder="1" applyAlignment="1">
      <alignment/>
    </xf>
    <xf numFmtId="164" fontId="7" fillId="0" borderId="24" xfId="0" applyNumberFormat="1" applyFont="1" applyBorder="1" applyAlignment="1" applyProtection="1">
      <alignment horizontal="center"/>
      <protection/>
    </xf>
    <xf numFmtId="14" fontId="0" fillId="0" borderId="0" xfId="0" applyBorder="1" applyAlignment="1">
      <alignment horizontal="centerContinuous"/>
    </xf>
    <xf numFmtId="14" fontId="0" fillId="0" borderId="25" xfId="0" applyBorder="1" applyAlignment="1">
      <alignment/>
    </xf>
    <xf numFmtId="14" fontId="0" fillId="33" borderId="25" xfId="0" applyFill="1" applyBorder="1" applyAlignment="1">
      <alignment/>
    </xf>
    <xf numFmtId="14" fontId="0" fillId="0" borderId="26" xfId="0" applyBorder="1" applyAlignment="1">
      <alignment horizontal="left"/>
    </xf>
    <xf numFmtId="14" fontId="7" fillId="0" borderId="25" xfId="0" applyFont="1" applyBorder="1" applyAlignment="1">
      <alignment/>
    </xf>
    <xf numFmtId="14" fontId="0" fillId="33" borderId="27" xfId="0" applyFill="1" applyBorder="1" applyAlignment="1">
      <alignment/>
    </xf>
    <xf numFmtId="164" fontId="10" fillId="0" borderId="27" xfId="0" applyNumberFormat="1" applyFont="1" applyBorder="1" applyAlignment="1" applyProtection="1">
      <alignment horizontal="centerContinuous"/>
      <protection/>
    </xf>
    <xf numFmtId="14" fontId="11" fillId="0" borderId="0" xfId="0" applyFont="1" applyBorder="1" applyAlignment="1">
      <alignment/>
    </xf>
    <xf numFmtId="164" fontId="11" fillId="0" borderId="25" xfId="0" applyNumberFormat="1" applyFont="1" applyBorder="1" applyAlignment="1" applyProtection="1">
      <alignment horizontal="left"/>
      <protection/>
    </xf>
    <xf numFmtId="164" fontId="11" fillId="0" borderId="28" xfId="0" applyNumberFormat="1" applyFont="1" applyBorder="1" applyAlignment="1" applyProtection="1">
      <alignment horizontal="left"/>
      <protection/>
    </xf>
    <xf numFmtId="7" fontId="13" fillId="0" borderId="0" xfId="0" applyNumberFormat="1" applyFont="1" applyBorder="1" applyAlignment="1" applyProtection="1">
      <alignment/>
      <protection/>
    </xf>
    <xf numFmtId="14" fontId="0" fillId="0" borderId="29" xfId="0" applyBorder="1" applyAlignment="1">
      <alignment/>
    </xf>
    <xf numFmtId="14" fontId="0" fillId="0" borderId="30" xfId="0" applyBorder="1" applyAlignment="1">
      <alignment/>
    </xf>
    <xf numFmtId="14" fontId="0" fillId="0" borderId="31" xfId="0" applyBorder="1" applyAlignment="1">
      <alignment/>
    </xf>
    <xf numFmtId="14" fontId="7" fillId="0" borderId="32" xfId="0" applyFont="1" applyBorder="1" applyAlignment="1">
      <alignment/>
    </xf>
    <xf numFmtId="164" fontId="7" fillId="0" borderId="32" xfId="0" applyNumberFormat="1" applyFont="1" applyBorder="1" applyAlignment="1" applyProtection="1">
      <alignment horizontal="center"/>
      <protection/>
    </xf>
    <xf numFmtId="14" fontId="0" fillId="0" borderId="32" xfId="0" applyBorder="1" applyAlignment="1">
      <alignment/>
    </xf>
    <xf numFmtId="14" fontId="0" fillId="0" borderId="33" xfId="0" applyBorder="1" applyAlignment="1">
      <alignment/>
    </xf>
    <xf numFmtId="164" fontId="0" fillId="0" borderId="34" xfId="0" applyNumberFormat="1" applyBorder="1" applyAlignment="1" applyProtection="1">
      <alignment horizontal="center"/>
      <protection/>
    </xf>
    <xf numFmtId="164" fontId="0" fillId="0" borderId="35" xfId="0" applyNumberFormat="1" applyBorder="1" applyAlignment="1" applyProtection="1">
      <alignment horizontal="center"/>
      <protection/>
    </xf>
    <xf numFmtId="14" fontId="0" fillId="33" borderId="35" xfId="0" applyFill="1" applyBorder="1" applyAlignment="1">
      <alignment/>
    </xf>
    <xf numFmtId="14" fontId="0" fillId="0" borderId="35" xfId="0" applyBorder="1" applyAlignment="1">
      <alignment/>
    </xf>
    <xf numFmtId="14" fontId="0" fillId="0" borderId="34" xfId="0" applyBorder="1" applyAlignment="1">
      <alignment/>
    </xf>
    <xf numFmtId="14" fontId="0" fillId="33" borderId="36" xfId="0" applyFill="1" applyBorder="1" applyAlignment="1">
      <alignment/>
    </xf>
    <xf numFmtId="164" fontId="11" fillId="0" borderId="37" xfId="0" applyNumberFormat="1" applyFont="1" applyBorder="1" applyAlignment="1" applyProtection="1">
      <alignment horizontal="left"/>
      <protection/>
    </xf>
    <xf numFmtId="14" fontId="0" fillId="0" borderId="38" xfId="0" applyBorder="1" applyAlignment="1">
      <alignment/>
    </xf>
    <xf numFmtId="164" fontId="11" fillId="0" borderId="38" xfId="0" applyNumberFormat="1" applyFont="1" applyBorder="1" applyAlignment="1" applyProtection="1">
      <alignment/>
      <protection/>
    </xf>
    <xf numFmtId="14" fontId="0" fillId="0" borderId="39" xfId="0" applyBorder="1" applyAlignment="1">
      <alignment/>
    </xf>
    <xf numFmtId="14" fontId="15" fillId="0" borderId="0" xfId="0" applyFont="1" applyAlignment="1">
      <alignment/>
    </xf>
    <xf numFmtId="164" fontId="0" fillId="0" borderId="22" xfId="0" applyNumberFormat="1" applyBorder="1" applyAlignment="1" applyProtection="1">
      <alignment horizontal="left"/>
      <protection/>
    </xf>
    <xf numFmtId="14" fontId="0" fillId="0" borderId="40" xfId="0" applyBorder="1" applyAlignment="1">
      <alignment/>
    </xf>
    <xf numFmtId="14" fontId="0" fillId="0" borderId="22" xfId="0" applyBorder="1" applyAlignment="1">
      <alignment/>
    </xf>
    <xf numFmtId="14" fontId="0" fillId="0" borderId="22" xfId="0" applyBorder="1" applyAlignment="1">
      <alignment horizontal="centerContinuous"/>
    </xf>
    <xf numFmtId="2" fontId="0" fillId="0" borderId="22" xfId="0" applyNumberFormat="1" applyBorder="1" applyAlignment="1">
      <alignment/>
    </xf>
    <xf numFmtId="14" fontId="0" fillId="0" borderId="41" xfId="0" applyBorder="1" applyAlignment="1">
      <alignment/>
    </xf>
    <xf numFmtId="41" fontId="0" fillId="0" borderId="22" xfId="42" applyNumberFormat="1" applyFont="1" applyBorder="1" applyAlignment="1" applyProtection="1">
      <alignment/>
      <protection/>
    </xf>
    <xf numFmtId="41" fontId="0" fillId="0" borderId="22" xfId="42" applyNumberFormat="1" applyFont="1" applyBorder="1" applyAlignment="1">
      <alignment/>
    </xf>
    <xf numFmtId="1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14" fontId="0" fillId="0" borderId="26" xfId="0" applyNumberFormat="1" applyBorder="1" applyAlignment="1" applyProtection="1">
      <alignment horizontal="left"/>
      <protection/>
    </xf>
    <xf numFmtId="3" fontId="0" fillId="0" borderId="22" xfId="42" applyNumberFormat="1" applyFont="1" applyBorder="1" applyAlignment="1" applyProtection="1">
      <alignment/>
      <protection/>
    </xf>
    <xf numFmtId="3" fontId="0" fillId="0" borderId="22" xfId="0" applyNumberFormat="1" applyBorder="1" applyAlignment="1" applyProtection="1">
      <alignment/>
      <protection/>
    </xf>
    <xf numFmtId="14" fontId="0" fillId="0" borderId="31" xfId="0" applyBorder="1" applyAlignment="1">
      <alignment horizontal="centerContinuous"/>
    </xf>
    <xf numFmtId="14" fontId="7" fillId="0" borderId="32" xfId="0" applyFont="1" applyBorder="1" applyAlignment="1">
      <alignment horizontal="centerContinuous"/>
    </xf>
    <xf numFmtId="3" fontId="0" fillId="0" borderId="40" xfId="0" applyNumberFormat="1" applyBorder="1" applyAlignment="1">
      <alignment horizontal="centerContinuous"/>
    </xf>
    <xf numFmtId="3" fontId="0" fillId="0" borderId="22" xfId="0" applyNumberFormat="1" applyBorder="1" applyAlignment="1">
      <alignment horizontal="centerContinuous"/>
    </xf>
    <xf numFmtId="4" fontId="0" fillId="0" borderId="22" xfId="0" applyNumberFormat="1" applyBorder="1" applyAlignment="1">
      <alignment/>
    </xf>
    <xf numFmtId="4" fontId="0" fillId="0" borderId="41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13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22" xfId="0" applyNumberFormat="1" applyBorder="1" applyAlignment="1" applyProtection="1">
      <alignment horizontal="centerContinuous"/>
      <protection/>
    </xf>
    <xf numFmtId="3" fontId="0" fillId="0" borderId="40" xfId="0" applyNumberFormat="1" applyBorder="1" applyAlignment="1" applyProtection="1">
      <alignment horizontal="centerContinuous"/>
      <protection/>
    </xf>
    <xf numFmtId="4" fontId="0" fillId="0" borderId="22" xfId="0" applyNumberFormat="1" applyBorder="1" applyAlignment="1" applyProtection="1">
      <alignment/>
      <protection/>
    </xf>
    <xf numFmtId="3" fontId="0" fillId="0" borderId="14" xfId="0" applyNumberFormat="1" applyBorder="1" applyAlignment="1">
      <alignment/>
    </xf>
    <xf numFmtId="14" fontId="0" fillId="0" borderId="42" xfId="0" applyBorder="1" applyAlignment="1">
      <alignment/>
    </xf>
    <xf numFmtId="4" fontId="8" fillId="0" borderId="13" xfId="0" applyNumberFormat="1" applyFont="1" applyBorder="1" applyAlignment="1" applyProtection="1">
      <alignment/>
      <protection/>
    </xf>
    <xf numFmtId="4" fontId="8" fillId="0" borderId="13" xfId="0" applyNumberFormat="1" applyFont="1" applyBorder="1" applyAlignment="1">
      <alignment/>
    </xf>
    <xf numFmtId="4" fontId="8" fillId="0" borderId="12" xfId="0" applyNumberFormat="1" applyFont="1" applyBorder="1" applyAlignment="1" applyProtection="1">
      <alignment/>
      <protection/>
    </xf>
    <xf numFmtId="4" fontId="9" fillId="0" borderId="11" xfId="0" applyNumberFormat="1" applyFont="1" applyBorder="1" applyAlignment="1" applyProtection="1">
      <alignment/>
      <protection/>
    </xf>
    <xf numFmtId="4" fontId="17" fillId="0" borderId="13" xfId="0" applyNumberFormat="1" applyFont="1" applyBorder="1" applyAlignment="1" applyProtection="1">
      <alignment/>
      <protection/>
    </xf>
    <xf numFmtId="4" fontId="0" fillId="0" borderId="11" xfId="0" applyNumberFormat="1" applyBorder="1" applyAlignment="1">
      <alignment/>
    </xf>
    <xf numFmtId="14" fontId="0" fillId="0" borderId="43" xfId="0" applyBorder="1" applyAlignment="1">
      <alignment/>
    </xf>
    <xf numFmtId="164" fontId="0" fillId="0" borderId="24" xfId="0" applyNumberFormat="1" applyBorder="1" applyAlignment="1" applyProtection="1">
      <alignment horizontal="centerContinuous"/>
      <protection/>
    </xf>
    <xf numFmtId="164" fontId="0" fillId="0" borderId="25" xfId="0" applyNumberFormat="1" applyBorder="1" applyAlignment="1" applyProtection="1">
      <alignment horizontal="centerContinuous"/>
      <protection/>
    </xf>
    <xf numFmtId="14" fontId="0" fillId="0" borderId="26" xfId="0" applyBorder="1" applyAlignment="1">
      <alignment/>
    </xf>
    <xf numFmtId="4" fontId="0" fillId="0" borderId="41" xfId="0" applyNumberFormat="1" applyBorder="1" applyAlignment="1" applyProtection="1">
      <alignment/>
      <protection/>
    </xf>
    <xf numFmtId="3" fontId="0" fillId="0" borderId="26" xfId="0" applyNumberFormat="1" applyBorder="1" applyAlignment="1">
      <alignment/>
    </xf>
    <xf numFmtId="4" fontId="0" fillId="0" borderId="25" xfId="0" applyNumberFormat="1" applyBorder="1" applyAlignment="1">
      <alignment/>
    </xf>
    <xf numFmtId="14" fontId="0" fillId="0" borderId="37" xfId="0" applyBorder="1" applyAlignment="1">
      <alignment/>
    </xf>
    <xf numFmtId="3" fontId="0" fillId="0" borderId="44" xfId="0" applyNumberFormat="1" applyBorder="1" applyAlignment="1">
      <alignment/>
    </xf>
    <xf numFmtId="14" fontId="0" fillId="0" borderId="37" xfId="0" applyBorder="1" applyAlignment="1">
      <alignment horizontal="left"/>
    </xf>
    <xf numFmtId="3" fontId="0" fillId="0" borderId="26" xfId="0" applyNumberFormat="1" applyBorder="1" applyAlignment="1" applyProtection="1">
      <alignment horizontal="centerContinuous"/>
      <protection/>
    </xf>
    <xf numFmtId="3" fontId="0" fillId="0" borderId="26" xfId="0" applyNumberFormat="1" applyBorder="1" applyAlignment="1">
      <alignment horizontal="centerContinuous"/>
    </xf>
    <xf numFmtId="2" fontId="0" fillId="0" borderId="41" xfId="0" applyNumberFormat="1" applyBorder="1" applyAlignment="1">
      <alignment/>
    </xf>
    <xf numFmtId="3" fontId="0" fillId="0" borderId="45" xfId="0" applyNumberFormat="1" applyBorder="1" applyAlignment="1">
      <alignment horizontal="centerContinuous"/>
    </xf>
    <xf numFmtId="14" fontId="0" fillId="0" borderId="26" xfId="0" applyBorder="1" applyAlignment="1">
      <alignment horizontal="centerContinuous"/>
    </xf>
    <xf numFmtId="1" fontId="0" fillId="0" borderId="26" xfId="0" applyNumberFormat="1" applyBorder="1" applyAlignment="1">
      <alignment/>
    </xf>
    <xf numFmtId="164" fontId="0" fillId="0" borderId="26" xfId="0" applyNumberFormat="1" applyBorder="1" applyAlignment="1" applyProtection="1">
      <alignment horizontal="centerContinuous"/>
      <protection/>
    </xf>
    <xf numFmtId="43" fontId="0" fillId="0" borderId="46" xfId="42" applyFont="1" applyBorder="1" applyAlignment="1">
      <alignment/>
    </xf>
    <xf numFmtId="43" fontId="0" fillId="0" borderId="41" xfId="42" applyFont="1" applyBorder="1" applyAlignment="1">
      <alignment/>
    </xf>
    <xf numFmtId="14" fontId="0" fillId="0" borderId="47" xfId="0" applyNumberFormat="1" applyBorder="1" applyAlignment="1" applyProtection="1">
      <alignment horizontal="left"/>
      <protection/>
    </xf>
    <xf numFmtId="3" fontId="0" fillId="0" borderId="47" xfId="0" applyNumberFormat="1" applyBorder="1" applyAlignment="1" applyProtection="1">
      <alignment horizontal="centerContinuous"/>
      <protection/>
    </xf>
    <xf numFmtId="3" fontId="0" fillId="0" borderId="48" xfId="0" applyNumberFormat="1" applyBorder="1" applyAlignment="1" applyProtection="1">
      <alignment/>
      <protection/>
    </xf>
    <xf numFmtId="41" fontId="0" fillId="0" borderId="48" xfId="42" applyNumberFormat="1" applyFont="1" applyBorder="1" applyAlignment="1" applyProtection="1">
      <alignment/>
      <protection/>
    </xf>
    <xf numFmtId="4" fontId="0" fillId="0" borderId="49" xfId="0" applyNumberFormat="1" applyBorder="1" applyAlignment="1" applyProtection="1">
      <alignment/>
      <protection/>
    </xf>
    <xf numFmtId="14" fontId="0" fillId="0" borderId="47" xfId="0" applyBorder="1" applyAlignment="1">
      <alignment/>
    </xf>
    <xf numFmtId="14" fontId="0" fillId="0" borderId="50" xfId="0" applyBorder="1" applyAlignment="1">
      <alignment/>
    </xf>
    <xf numFmtId="164" fontId="0" fillId="0" borderId="24" xfId="0" applyNumberFormat="1" applyBorder="1" applyAlignment="1" applyProtection="1">
      <alignment horizontal="center"/>
      <protection/>
    </xf>
    <xf numFmtId="164" fontId="0" fillId="0" borderId="25" xfId="0" applyNumberFormat="1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41" fontId="0" fillId="0" borderId="0" xfId="42" applyNumberFormat="1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3" fontId="0" fillId="0" borderId="22" xfId="0" applyNumberFormat="1" applyBorder="1" applyAlignment="1">
      <alignment horizontal="center"/>
    </xf>
    <xf numFmtId="14" fontId="0" fillId="0" borderId="47" xfId="0" applyBorder="1" applyAlignment="1">
      <alignment horizontal="left"/>
    </xf>
    <xf numFmtId="14" fontId="0" fillId="0" borderId="48" xfId="0" applyBorder="1" applyAlignment="1">
      <alignment/>
    </xf>
    <xf numFmtId="3" fontId="0" fillId="0" borderId="48" xfId="0" applyNumberFormat="1" applyBorder="1" applyAlignment="1">
      <alignment/>
    </xf>
    <xf numFmtId="4" fontId="0" fillId="0" borderId="48" xfId="0" applyNumberFormat="1" applyBorder="1" applyAlignment="1">
      <alignment/>
    </xf>
    <xf numFmtId="3" fontId="0" fillId="0" borderId="48" xfId="0" applyNumberFormat="1" applyBorder="1" applyAlignment="1">
      <alignment horizontal="center"/>
    </xf>
    <xf numFmtId="4" fontId="0" fillId="0" borderId="49" xfId="0" applyNumberFormat="1" applyBorder="1" applyAlignment="1">
      <alignment/>
    </xf>
    <xf numFmtId="3" fontId="0" fillId="0" borderId="51" xfId="0" applyNumberFormat="1" applyBorder="1" applyAlignment="1" applyProtection="1">
      <alignment/>
      <protection/>
    </xf>
    <xf numFmtId="41" fontId="0" fillId="0" borderId="51" xfId="42" applyNumberFormat="1" applyFont="1" applyBorder="1" applyAlignment="1" applyProtection="1">
      <alignment/>
      <protection/>
    </xf>
    <xf numFmtId="4" fontId="0" fillId="0" borderId="52" xfId="0" applyNumberFormat="1" applyBorder="1" applyAlignment="1" applyProtection="1">
      <alignment/>
      <protection/>
    </xf>
    <xf numFmtId="14" fontId="0" fillId="0" borderId="53" xfId="0" applyBorder="1" applyAlignment="1">
      <alignment horizontal="centerContinuous"/>
    </xf>
    <xf numFmtId="1" fontId="0" fillId="0" borderId="51" xfId="0" applyNumberFormat="1" applyBorder="1" applyAlignment="1">
      <alignment/>
    </xf>
    <xf numFmtId="3" fontId="0" fillId="0" borderId="51" xfId="42" applyNumberFormat="1" applyFont="1" applyBorder="1" applyAlignment="1" applyProtection="1">
      <alignment/>
      <protection/>
    </xf>
    <xf numFmtId="2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1" xfId="0" applyNumberFormat="1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3" fontId="0" fillId="0" borderId="47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4" fontId="0" fillId="0" borderId="54" xfId="0" applyBorder="1" applyAlignment="1">
      <alignment/>
    </xf>
    <xf numFmtId="14" fontId="0" fillId="0" borderId="47" xfId="0" applyBorder="1" applyAlignment="1">
      <alignment horizontal="center"/>
    </xf>
    <xf numFmtId="14" fontId="0" fillId="0" borderId="53" xfId="0" applyNumberFormat="1" applyFont="1" applyBorder="1" applyAlignment="1" applyProtection="1">
      <alignment horizontal="left"/>
      <protection/>
    </xf>
    <xf numFmtId="14" fontId="11" fillId="0" borderId="55" xfId="0" applyFont="1" applyBorder="1" applyAlignment="1">
      <alignment horizontal="centerContinuous"/>
    </xf>
    <xf numFmtId="164" fontId="18" fillId="0" borderId="20" xfId="0" applyNumberFormat="1" applyFont="1" applyBorder="1" applyAlignment="1" applyProtection="1">
      <alignment horizontal="centerContinuous"/>
      <protection/>
    </xf>
    <xf numFmtId="1" fontId="11" fillId="0" borderId="13" xfId="0" applyNumberFormat="1" applyFont="1" applyBorder="1" applyAlignment="1">
      <alignment/>
    </xf>
    <xf numFmtId="164" fontId="0" fillId="0" borderId="24" xfId="0" applyNumberFormat="1" applyFon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164" fontId="0" fillId="0" borderId="26" xfId="0" applyNumberFormat="1" applyFont="1" applyBorder="1" applyAlignment="1" applyProtection="1">
      <alignment horizontal="center"/>
      <protection/>
    </xf>
    <xf numFmtId="164" fontId="0" fillId="0" borderId="56" xfId="0" applyNumberFormat="1" applyBorder="1" applyAlignment="1" applyProtection="1">
      <alignment horizontal="center"/>
      <protection/>
    </xf>
    <xf numFmtId="164" fontId="0" fillId="0" borderId="57" xfId="0" applyNumberFormat="1" applyFont="1" applyBorder="1" applyAlignment="1" applyProtection="1">
      <alignment horizontal="centerContinuous"/>
      <protection/>
    </xf>
    <xf numFmtId="164" fontId="0" fillId="0" borderId="11" xfId="0" applyNumberFormat="1" applyFont="1" applyBorder="1" applyAlignment="1" applyProtection="1">
      <alignment horizontal="centerContinuous"/>
      <protection/>
    </xf>
    <xf numFmtId="14" fontId="0" fillId="33" borderId="58" xfId="0" applyFill="1" applyBorder="1" applyAlignment="1">
      <alignment/>
    </xf>
    <xf numFmtId="164" fontId="0" fillId="0" borderId="51" xfId="0" applyNumberFormat="1" applyFont="1" applyBorder="1" applyAlignment="1" applyProtection="1">
      <alignment horizontal="left"/>
      <protection/>
    </xf>
    <xf numFmtId="3" fontId="0" fillId="0" borderId="59" xfId="0" applyNumberFormat="1" applyFont="1" applyBorder="1" applyAlignment="1" applyProtection="1">
      <alignment horizontal="centerContinuous"/>
      <protection/>
    </xf>
    <xf numFmtId="3" fontId="0" fillId="0" borderId="60" xfId="0" applyNumberFormat="1" applyFont="1" applyBorder="1" applyAlignment="1" applyProtection="1">
      <alignment horizontal="centerContinuous"/>
      <protection/>
    </xf>
    <xf numFmtId="164" fontId="0" fillId="0" borderId="48" xfId="0" applyNumberFormat="1" applyFont="1" applyBorder="1" applyAlignment="1" applyProtection="1">
      <alignment horizontal="left"/>
      <protection/>
    </xf>
    <xf numFmtId="3" fontId="0" fillId="0" borderId="61" xfId="0" applyNumberFormat="1" applyBorder="1" applyAlignment="1" applyProtection="1">
      <alignment horizontal="centerContinuous"/>
      <protection/>
    </xf>
    <xf numFmtId="3" fontId="0" fillId="0" borderId="54" xfId="0" applyNumberFormat="1" applyBorder="1" applyAlignment="1" applyProtection="1">
      <alignment horizontal="centerContinuous"/>
      <protection/>
    </xf>
    <xf numFmtId="3" fontId="0" fillId="0" borderId="48" xfId="0" applyNumberFormat="1" applyBorder="1" applyAlignment="1" applyProtection="1">
      <alignment horizontal="center"/>
      <protection/>
    </xf>
    <xf numFmtId="14" fontId="0" fillId="0" borderId="49" xfId="0" applyBorder="1" applyAlignment="1">
      <alignment/>
    </xf>
    <xf numFmtId="3" fontId="0" fillId="0" borderId="45" xfId="0" applyNumberFormat="1" applyBorder="1" applyAlignment="1" applyProtection="1">
      <alignment horizontal="centerContinuous"/>
      <protection/>
    </xf>
    <xf numFmtId="3" fontId="0" fillId="0" borderId="44" xfId="0" applyNumberFormat="1" applyBorder="1" applyAlignment="1" applyProtection="1">
      <alignment horizontal="centerContinuous"/>
      <protection/>
    </xf>
    <xf numFmtId="3" fontId="0" fillId="0" borderId="44" xfId="0" applyNumberFormat="1" applyBorder="1" applyAlignment="1">
      <alignment horizontal="centerContinuous"/>
    </xf>
    <xf numFmtId="3" fontId="0" fillId="0" borderId="45" xfId="0" applyNumberFormat="1" applyBorder="1" applyAlignment="1">
      <alignment/>
    </xf>
    <xf numFmtId="14" fontId="0" fillId="0" borderId="62" xfId="0" applyBorder="1" applyAlignment="1">
      <alignment/>
    </xf>
    <xf numFmtId="1" fontId="11" fillId="0" borderId="63" xfId="0" applyNumberFormat="1" applyFont="1" applyBorder="1" applyAlignment="1">
      <alignment/>
    </xf>
    <xf numFmtId="1" fontId="11" fillId="0" borderId="64" xfId="0" applyNumberFormat="1" applyFont="1" applyBorder="1" applyAlignment="1">
      <alignment/>
    </xf>
    <xf numFmtId="1" fontId="11" fillId="0" borderId="65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 horizontal="center"/>
      <protection/>
    </xf>
    <xf numFmtId="164" fontId="0" fillId="0" borderId="44" xfId="0" applyNumberFormat="1" applyFont="1" applyBorder="1" applyAlignment="1" applyProtection="1">
      <alignment horizontal="center"/>
      <protection/>
    </xf>
    <xf numFmtId="164" fontId="0" fillId="0" borderId="66" xfId="0" applyNumberFormat="1" applyFont="1" applyBorder="1" applyAlignment="1" applyProtection="1">
      <alignment horizontal="centerContinuous"/>
      <protection/>
    </xf>
    <xf numFmtId="164" fontId="0" fillId="0" borderId="26" xfId="0" applyNumberFormat="1" applyFont="1" applyBorder="1" applyAlignment="1" applyProtection="1">
      <alignment horizontal="left"/>
      <protection/>
    </xf>
    <xf numFmtId="3" fontId="0" fillId="0" borderId="22" xfId="0" applyNumberFormat="1" applyBorder="1" applyAlignment="1" applyProtection="1">
      <alignment horizontal="center"/>
      <protection/>
    </xf>
    <xf numFmtId="14" fontId="0" fillId="0" borderId="44" xfId="0" applyBorder="1" applyAlignment="1">
      <alignment/>
    </xf>
    <xf numFmtId="14" fontId="0" fillId="0" borderId="67" xfId="0" applyBorder="1" applyAlignment="1">
      <alignment/>
    </xf>
    <xf numFmtId="164" fontId="0" fillId="0" borderId="26" xfId="0" applyNumberFormat="1" applyBorder="1" applyAlignment="1" applyProtection="1">
      <alignment horizontal="left"/>
      <protection/>
    </xf>
    <xf numFmtId="164" fontId="0" fillId="0" borderId="47" xfId="0" applyNumberFormat="1" applyBorder="1" applyAlignment="1" applyProtection="1">
      <alignment horizontal="left"/>
      <protection/>
    </xf>
    <xf numFmtId="3" fontId="0" fillId="0" borderId="61" xfId="0" applyNumberFormat="1" applyBorder="1" applyAlignment="1">
      <alignment horizontal="centerContinuous"/>
    </xf>
    <xf numFmtId="3" fontId="0" fillId="0" borderId="54" xfId="0" applyNumberFormat="1" applyBorder="1" applyAlignment="1">
      <alignment horizontal="centerContinuous"/>
    </xf>
    <xf numFmtId="14" fontId="0" fillId="0" borderId="54" xfId="0" applyBorder="1" applyAlignment="1">
      <alignment horizontal="centerContinuous"/>
    </xf>
    <xf numFmtId="43" fontId="0" fillId="0" borderId="68" xfId="42" applyFont="1" applyBorder="1" applyAlignment="1">
      <alignment/>
    </xf>
    <xf numFmtId="43" fontId="0" fillId="0" borderId="50" xfId="42" applyFont="1" applyBorder="1" applyAlignment="1">
      <alignment/>
    </xf>
    <xf numFmtId="14" fontId="0" fillId="0" borderId="47" xfId="0" applyFont="1" applyBorder="1" applyAlignment="1">
      <alignment/>
    </xf>
    <xf numFmtId="3" fontId="0" fillId="0" borderId="61" xfId="0" applyNumberFormat="1" applyFont="1" applyBorder="1" applyAlignment="1">
      <alignment horizontal="centerContinuous"/>
    </xf>
    <xf numFmtId="3" fontId="0" fillId="0" borderId="54" xfId="0" applyNumberFormat="1" applyFont="1" applyBorder="1" applyAlignment="1">
      <alignment horizontal="centerContinuous"/>
    </xf>
    <xf numFmtId="1" fontId="0" fillId="0" borderId="47" xfId="0" applyNumberFormat="1" applyBorder="1" applyAlignment="1">
      <alignment horizontal="center"/>
    </xf>
    <xf numFmtId="14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61" xfId="0" applyNumberFormat="1" applyBorder="1" applyAlignment="1">
      <alignment/>
    </xf>
    <xf numFmtId="3" fontId="0" fillId="0" borderId="54" xfId="0" applyNumberFormat="1" applyBorder="1" applyAlignment="1">
      <alignment/>
    </xf>
    <xf numFmtId="14" fontId="0" fillId="33" borderId="24" xfId="0" applyFill="1" applyBorder="1" applyAlignment="1">
      <alignment/>
    </xf>
    <xf numFmtId="14" fontId="0" fillId="33" borderId="0" xfId="0" applyFill="1" applyBorder="1" applyAlignment="1">
      <alignment/>
    </xf>
    <xf numFmtId="14" fontId="0" fillId="33" borderId="10" xfId="0" applyFill="1" applyBorder="1" applyAlignment="1">
      <alignment/>
    </xf>
    <xf numFmtId="14" fontId="0" fillId="0" borderId="69" xfId="0" applyBorder="1" applyAlignment="1">
      <alignment/>
    </xf>
    <xf numFmtId="14" fontId="0" fillId="0" borderId="70" xfId="0" applyBorder="1" applyAlignment="1">
      <alignment/>
    </xf>
    <xf numFmtId="164" fontId="0" fillId="0" borderId="71" xfId="0" applyNumberFormat="1" applyBorder="1" applyAlignment="1" applyProtection="1">
      <alignment horizontal="center"/>
      <protection/>
    </xf>
    <xf numFmtId="164" fontId="0" fillId="0" borderId="72" xfId="0" applyNumberFormat="1" applyBorder="1" applyAlignment="1" applyProtection="1">
      <alignment horizontal="center"/>
      <protection/>
    </xf>
    <xf numFmtId="164" fontId="0" fillId="0" borderId="11" xfId="0" applyNumberFormat="1" applyBorder="1" applyAlignment="1" applyProtection="1">
      <alignment horizontal="center"/>
      <protection/>
    </xf>
    <xf numFmtId="14" fontId="8" fillId="0" borderId="38" xfId="0" applyFont="1" applyBorder="1" applyAlignment="1">
      <alignment/>
    </xf>
    <xf numFmtId="4" fontId="8" fillId="0" borderId="14" xfId="0" applyNumberFormat="1" applyFont="1" applyBorder="1" applyAlignment="1" applyProtection="1">
      <alignment/>
      <protection/>
    </xf>
    <xf numFmtId="4" fontId="8" fillId="0" borderId="14" xfId="0" applyNumberFormat="1" applyFont="1" applyBorder="1" applyAlignment="1">
      <alignment/>
    </xf>
    <xf numFmtId="4" fontId="8" fillId="0" borderId="26" xfId="0" applyNumberFormat="1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/>
      <protection/>
    </xf>
    <xf numFmtId="4" fontId="0" fillId="0" borderId="44" xfId="0" applyNumberFormat="1" applyBorder="1" applyAlignment="1">
      <alignment/>
    </xf>
    <xf numFmtId="4" fontId="8" fillId="0" borderId="73" xfId="0" applyNumberFormat="1" applyFont="1" applyBorder="1" applyAlignment="1" applyProtection="1">
      <alignment/>
      <protection/>
    </xf>
    <xf numFmtId="14" fontId="10" fillId="0" borderId="24" xfId="0" applyFont="1" applyBorder="1" applyAlignment="1">
      <alignment/>
    </xf>
    <xf numFmtId="14" fontId="11" fillId="0" borderId="24" xfId="0" applyFont="1" applyBorder="1" applyAlignment="1">
      <alignment/>
    </xf>
    <xf numFmtId="164" fontId="0" fillId="0" borderId="53" xfId="0" applyNumberFormat="1" applyFont="1" applyBorder="1" applyAlignment="1" applyProtection="1">
      <alignment horizontal="left"/>
      <protection/>
    </xf>
    <xf numFmtId="4" fontId="0" fillId="0" borderId="51" xfId="0" applyNumberFormat="1" applyBorder="1" applyAlignment="1" applyProtection="1">
      <alignment/>
      <protection/>
    </xf>
    <xf numFmtId="1" fontId="0" fillId="0" borderId="51" xfId="0" applyNumberFormat="1" applyBorder="1" applyAlignment="1">
      <alignment horizontal="center"/>
    </xf>
    <xf numFmtId="3" fontId="0" fillId="0" borderId="60" xfId="0" applyNumberFormat="1" applyBorder="1" applyAlignment="1">
      <alignment/>
    </xf>
    <xf numFmtId="4" fontId="11" fillId="0" borderId="11" xfId="0" applyNumberFormat="1" applyFont="1" applyBorder="1" applyAlignment="1" applyProtection="1">
      <alignment/>
      <protection/>
    </xf>
    <xf numFmtId="4" fontId="11" fillId="0" borderId="17" xfId="0" applyNumberFormat="1" applyFont="1" applyBorder="1" applyAlignment="1" applyProtection="1">
      <alignment/>
      <protection/>
    </xf>
    <xf numFmtId="4" fontId="11" fillId="0" borderId="38" xfId="0" applyNumberFormat="1" applyFont="1" applyBorder="1" applyAlignment="1" applyProtection="1">
      <alignment/>
      <protection/>
    </xf>
    <xf numFmtId="4" fontId="14" fillId="0" borderId="11" xfId="0" applyNumberFormat="1" applyFont="1" applyBorder="1" applyAlignment="1" applyProtection="1">
      <alignment/>
      <protection/>
    </xf>
    <xf numFmtId="4" fontId="16" fillId="0" borderId="17" xfId="0" applyNumberFormat="1" applyFont="1" applyBorder="1" applyAlignment="1" applyProtection="1">
      <alignment/>
      <protection/>
    </xf>
    <xf numFmtId="4" fontId="16" fillId="0" borderId="38" xfId="0" applyNumberFormat="1" applyFont="1" applyBorder="1" applyAlignment="1" applyProtection="1">
      <alignment/>
      <protection/>
    </xf>
    <xf numFmtId="4" fontId="14" fillId="0" borderId="74" xfId="0" applyNumberFormat="1" applyFont="1" applyBorder="1" applyAlignment="1" applyProtection="1">
      <alignment/>
      <protection/>
    </xf>
    <xf numFmtId="14" fontId="0" fillId="0" borderId="75" xfId="0" applyNumberFormat="1" applyBorder="1" applyAlignment="1" applyProtection="1">
      <alignment horizontal="left"/>
      <protection/>
    </xf>
    <xf numFmtId="164" fontId="0" fillId="0" borderId="76" xfId="0" applyNumberFormat="1" applyBorder="1" applyAlignment="1" applyProtection="1">
      <alignment horizontal="left"/>
      <protection/>
    </xf>
    <xf numFmtId="3" fontId="0" fillId="0" borderId="77" xfId="0" applyNumberFormat="1" applyBorder="1" applyAlignment="1" applyProtection="1">
      <alignment horizontal="centerContinuous"/>
      <protection/>
    </xf>
    <xf numFmtId="3" fontId="0" fillId="0" borderId="76" xfId="0" applyNumberFormat="1" applyBorder="1" applyAlignment="1" applyProtection="1">
      <alignment horizontal="centerContinuous"/>
      <protection/>
    </xf>
    <xf numFmtId="3" fontId="0" fillId="0" borderId="76" xfId="0" applyNumberFormat="1" applyBorder="1" applyAlignment="1" applyProtection="1">
      <alignment/>
      <protection/>
    </xf>
    <xf numFmtId="41" fontId="0" fillId="0" borderId="76" xfId="42" applyNumberFormat="1" applyFont="1" applyBorder="1" applyAlignment="1" applyProtection="1">
      <alignment/>
      <protection/>
    </xf>
    <xf numFmtId="4" fontId="0" fillId="0" borderId="76" xfId="0" applyNumberFormat="1" applyBorder="1" applyAlignment="1" applyProtection="1">
      <alignment/>
      <protection/>
    </xf>
    <xf numFmtId="14" fontId="0" fillId="0" borderId="77" xfId="0" applyBorder="1" applyAlignment="1">
      <alignment/>
    </xf>
    <xf numFmtId="14" fontId="0" fillId="0" borderId="76" xfId="0" applyBorder="1" applyAlignment="1">
      <alignment/>
    </xf>
    <xf numFmtId="3" fontId="0" fillId="0" borderId="76" xfId="0" applyNumberFormat="1" applyBorder="1" applyAlignment="1">
      <alignment/>
    </xf>
    <xf numFmtId="4" fontId="0" fillId="0" borderId="78" xfId="0" applyNumberFormat="1" applyBorder="1" applyAlignment="1">
      <alignment/>
    </xf>
    <xf numFmtId="3" fontId="0" fillId="0" borderId="40" xfId="0" applyNumberFormat="1" applyFont="1" applyBorder="1" applyAlignment="1" applyProtection="1">
      <alignment horizontal="centerContinuous"/>
      <protection/>
    </xf>
    <xf numFmtId="14" fontId="0" fillId="0" borderId="79" xfId="0" applyNumberFormat="1" applyBorder="1" applyAlignment="1" applyProtection="1">
      <alignment horizontal="left"/>
      <protection/>
    </xf>
    <xf numFmtId="164" fontId="0" fillId="34" borderId="80" xfId="0" applyNumberFormat="1" applyFont="1" applyFill="1" applyBorder="1" applyAlignment="1" applyProtection="1">
      <alignment horizontal="left"/>
      <protection/>
    </xf>
    <xf numFmtId="3" fontId="0" fillId="34" borderId="81" xfId="0" applyNumberFormat="1" applyFont="1" applyFill="1" applyBorder="1" applyAlignment="1">
      <alignment horizontal="centerContinuous"/>
    </xf>
    <xf numFmtId="3" fontId="0" fillId="34" borderId="80" xfId="0" applyNumberFormat="1" applyFont="1" applyFill="1" applyBorder="1" applyAlignment="1">
      <alignment horizontal="centerContinuous"/>
    </xf>
    <xf numFmtId="3" fontId="0" fillId="34" borderId="80" xfId="0" applyNumberFormat="1" applyFill="1" applyBorder="1" applyAlignment="1">
      <alignment/>
    </xf>
    <xf numFmtId="41" fontId="0" fillId="34" borderId="80" xfId="42" applyNumberFormat="1" applyFont="1" applyFill="1" applyBorder="1" applyAlignment="1" applyProtection="1">
      <alignment/>
      <protection/>
    </xf>
    <xf numFmtId="4" fontId="0" fillId="34" borderId="80" xfId="0" applyNumberFormat="1" applyFill="1" applyBorder="1" applyAlignment="1">
      <alignment/>
    </xf>
    <xf numFmtId="3" fontId="0" fillId="0" borderId="82" xfId="0" applyNumberFormat="1" applyBorder="1" applyAlignment="1" applyProtection="1">
      <alignment horizontal="centerContinuous"/>
      <protection/>
    </xf>
    <xf numFmtId="3" fontId="0" fillId="0" borderId="80" xfId="0" applyNumberFormat="1" applyBorder="1" applyAlignment="1" applyProtection="1">
      <alignment horizontal="centerContinuous"/>
      <protection/>
    </xf>
    <xf numFmtId="4" fontId="0" fillId="0" borderId="80" xfId="0" applyNumberFormat="1" applyBorder="1" applyAlignment="1">
      <alignment/>
    </xf>
    <xf numFmtId="14" fontId="0" fillId="0" borderId="82" xfId="0" applyBorder="1" applyAlignment="1">
      <alignment/>
    </xf>
    <xf numFmtId="14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4" fontId="0" fillId="0" borderId="83" xfId="0" applyNumberFormat="1" applyBorder="1" applyAlignment="1">
      <alignment/>
    </xf>
    <xf numFmtId="164" fontId="0" fillId="0" borderId="80" xfId="0" applyNumberFormat="1" applyFont="1" applyBorder="1" applyAlignment="1" applyProtection="1">
      <alignment horizontal="left"/>
      <protection/>
    </xf>
    <xf numFmtId="3" fontId="0" fillId="0" borderId="82" xfId="0" applyNumberFormat="1" applyFont="1" applyBorder="1" applyAlignment="1" applyProtection="1">
      <alignment horizontal="centerContinuous"/>
      <protection/>
    </xf>
    <xf numFmtId="3" fontId="0" fillId="0" borderId="80" xfId="0" applyNumberFormat="1" applyFont="1" applyBorder="1" applyAlignment="1" applyProtection="1">
      <alignment horizontal="centerContinuous"/>
      <protection/>
    </xf>
    <xf numFmtId="3" fontId="0" fillId="0" borderId="80" xfId="0" applyNumberFormat="1" applyBorder="1" applyAlignment="1" applyProtection="1">
      <alignment/>
      <protection/>
    </xf>
    <xf numFmtId="3" fontId="0" fillId="0" borderId="80" xfId="42" applyNumberFormat="1" applyFont="1" applyBorder="1" applyAlignment="1" applyProtection="1">
      <alignment/>
      <protection/>
    </xf>
    <xf numFmtId="4" fontId="0" fillId="0" borderId="80" xfId="0" applyNumberFormat="1" applyBorder="1" applyAlignment="1" applyProtection="1">
      <alignment/>
      <protection/>
    </xf>
    <xf numFmtId="164" fontId="0" fillId="0" borderId="22" xfId="0" applyNumberFormat="1" applyFill="1" applyBorder="1" applyAlignment="1" applyProtection="1">
      <alignment horizontal="left"/>
      <protection/>
    </xf>
    <xf numFmtId="3" fontId="0" fillId="0" borderId="40" xfId="0" applyNumberFormat="1" applyFill="1" applyBorder="1" applyAlignment="1" applyProtection="1">
      <alignment horizontal="centerContinuous"/>
      <protection/>
    </xf>
    <xf numFmtId="3" fontId="0" fillId="0" borderId="22" xfId="0" applyNumberFormat="1" applyFill="1" applyBorder="1" applyAlignment="1" applyProtection="1">
      <alignment horizontal="centerContinuous"/>
      <protection/>
    </xf>
    <xf numFmtId="3" fontId="0" fillId="0" borderId="22" xfId="0" applyNumberFormat="1" applyFill="1" applyBorder="1" applyAlignment="1" applyProtection="1">
      <alignment/>
      <protection/>
    </xf>
    <xf numFmtId="41" fontId="0" fillId="0" borderId="22" xfId="42" applyNumberFormat="1" applyFont="1" applyFill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14" fontId="0" fillId="0" borderId="22" xfId="0" applyFont="1" applyBorder="1" applyAlignment="1">
      <alignment/>
    </xf>
    <xf numFmtId="3" fontId="0" fillId="0" borderId="40" xfId="0" applyNumberFormat="1" applyFont="1" applyBorder="1" applyAlignment="1">
      <alignment horizontal="centerContinuous"/>
    </xf>
    <xf numFmtId="3" fontId="0" fillId="0" borderId="22" xfId="0" applyNumberFormat="1" applyFont="1" applyBorder="1" applyAlignment="1">
      <alignment horizontal="centerContinuous"/>
    </xf>
    <xf numFmtId="14" fontId="0" fillId="34" borderId="48" xfId="0" applyFont="1" applyFill="1" applyBorder="1" applyAlignment="1">
      <alignment/>
    </xf>
    <xf numFmtId="3" fontId="0" fillId="34" borderId="84" xfId="0" applyNumberFormat="1" applyFont="1" applyFill="1" applyBorder="1" applyAlignment="1">
      <alignment horizontal="centerContinuous"/>
    </xf>
    <xf numFmtId="3" fontId="0" fillId="34" borderId="48" xfId="0" applyNumberFormat="1" applyFont="1" applyFill="1" applyBorder="1" applyAlignment="1">
      <alignment horizontal="centerContinuous"/>
    </xf>
    <xf numFmtId="3" fontId="0" fillId="34" borderId="48" xfId="0" applyNumberFormat="1" applyFill="1" applyBorder="1" applyAlignment="1">
      <alignment/>
    </xf>
    <xf numFmtId="4" fontId="0" fillId="34" borderId="48" xfId="0" applyNumberFormat="1" applyFill="1" applyBorder="1" applyAlignment="1">
      <alignment/>
    </xf>
    <xf numFmtId="14" fontId="0" fillId="0" borderId="79" xfId="0" applyBorder="1" applyAlignment="1">
      <alignment horizontal="left"/>
    </xf>
    <xf numFmtId="14" fontId="0" fillId="34" borderId="80" xfId="0" applyFont="1" applyFill="1" applyBorder="1" applyAlignment="1">
      <alignment/>
    </xf>
    <xf numFmtId="3" fontId="0" fillId="0" borderId="82" xfId="0" applyNumberFormat="1" applyBorder="1" applyAlignment="1">
      <alignment horizontal="centerContinuous"/>
    </xf>
    <xf numFmtId="3" fontId="0" fillId="0" borderId="80" xfId="0" applyNumberFormat="1" applyBorder="1" applyAlignment="1">
      <alignment horizontal="centerContinuous"/>
    </xf>
    <xf numFmtId="3" fontId="0" fillId="34" borderId="82" xfId="0" applyNumberFormat="1" applyFont="1" applyFill="1" applyBorder="1" applyAlignment="1">
      <alignment horizontal="centerContinuous"/>
    </xf>
    <xf numFmtId="3" fontId="0" fillId="0" borderId="82" xfId="0" applyNumberFormat="1" applyBorder="1" applyAlignment="1">
      <alignment/>
    </xf>
    <xf numFmtId="14" fontId="0" fillId="0" borderId="75" xfId="0" applyNumberFormat="1" applyFont="1" applyBorder="1" applyAlignment="1" applyProtection="1">
      <alignment horizontal="left"/>
      <protection/>
    </xf>
    <xf numFmtId="3" fontId="0" fillId="0" borderId="75" xfId="0" applyNumberFormat="1" applyBorder="1" applyAlignment="1" applyProtection="1">
      <alignment horizontal="centerContinuous"/>
      <protection/>
    </xf>
    <xf numFmtId="4" fontId="0" fillId="0" borderId="78" xfId="0" applyNumberFormat="1" applyBorder="1" applyAlignment="1" applyProtection="1">
      <alignment/>
      <protection/>
    </xf>
    <xf numFmtId="14" fontId="0" fillId="0" borderId="75" xfId="0" applyBorder="1" applyAlignment="1">
      <alignment horizontal="centerContinuous"/>
    </xf>
    <xf numFmtId="1" fontId="0" fillId="0" borderId="76" xfId="0" applyNumberFormat="1" applyBorder="1" applyAlignment="1">
      <alignment/>
    </xf>
    <xf numFmtId="3" fontId="0" fillId="0" borderId="76" xfId="42" applyNumberFormat="1" applyFont="1" applyBorder="1" applyAlignment="1" applyProtection="1">
      <alignment/>
      <protection/>
    </xf>
    <xf numFmtId="2" fontId="0" fillId="0" borderId="78" xfId="0" applyNumberFormat="1" applyBorder="1" applyAlignment="1">
      <alignment/>
    </xf>
    <xf numFmtId="3" fontId="0" fillId="0" borderId="75" xfId="0" applyNumberFormat="1" applyBorder="1" applyAlignment="1">
      <alignment horizontal="center"/>
    </xf>
    <xf numFmtId="4" fontId="0" fillId="0" borderId="76" xfId="0" applyNumberFormat="1" applyBorder="1" applyAlignment="1">
      <alignment/>
    </xf>
    <xf numFmtId="14" fontId="0" fillId="0" borderId="85" xfId="0" applyBorder="1" applyAlignment="1">
      <alignment horizontal="left"/>
    </xf>
    <xf numFmtId="14" fontId="0" fillId="0" borderId="86" xfId="0" applyBorder="1" applyAlignment="1">
      <alignment/>
    </xf>
    <xf numFmtId="3" fontId="0" fillId="0" borderId="87" xfId="0" applyNumberFormat="1" applyBorder="1" applyAlignment="1">
      <alignment horizontal="centerContinuous"/>
    </xf>
    <xf numFmtId="3" fontId="0" fillId="0" borderId="86" xfId="0" applyNumberFormat="1" applyBorder="1" applyAlignment="1">
      <alignment horizontal="centerContinuous"/>
    </xf>
    <xf numFmtId="3" fontId="0" fillId="0" borderId="86" xfId="0" applyNumberFormat="1" applyBorder="1" applyAlignment="1">
      <alignment/>
    </xf>
    <xf numFmtId="4" fontId="0" fillId="0" borderId="88" xfId="0" applyNumberFormat="1" applyBorder="1" applyAlignment="1">
      <alignment/>
    </xf>
    <xf numFmtId="4" fontId="0" fillId="0" borderId="89" xfId="0" applyNumberFormat="1" applyBorder="1" applyAlignment="1">
      <alignment/>
    </xf>
    <xf numFmtId="4" fontId="0" fillId="0" borderId="86" xfId="0" applyNumberFormat="1" applyBorder="1" applyAlignment="1">
      <alignment/>
    </xf>
    <xf numFmtId="3" fontId="0" fillId="0" borderId="87" xfId="0" applyNumberFormat="1" applyBorder="1" applyAlignment="1">
      <alignment/>
    </xf>
    <xf numFmtId="3" fontId="0" fillId="0" borderId="79" xfId="0" applyNumberFormat="1" applyBorder="1" applyAlignment="1" applyProtection="1">
      <alignment horizontal="centerContinuous"/>
      <protection/>
    </xf>
    <xf numFmtId="41" fontId="0" fillId="0" borderId="80" xfId="42" applyNumberFormat="1" applyFont="1" applyBorder="1" applyAlignment="1" applyProtection="1">
      <alignment/>
      <protection/>
    </xf>
    <xf numFmtId="4" fontId="0" fillId="0" borderId="83" xfId="0" applyNumberFormat="1" applyBorder="1" applyAlignment="1" applyProtection="1">
      <alignment/>
      <protection/>
    </xf>
    <xf numFmtId="3" fontId="0" fillId="0" borderId="22" xfId="0" applyNumberFormat="1" applyBorder="1" applyAlignment="1">
      <alignment horizontal="right"/>
    </xf>
    <xf numFmtId="14" fontId="0" fillId="0" borderId="86" xfId="0" applyFont="1" applyBorder="1" applyAlignment="1">
      <alignment/>
    </xf>
    <xf numFmtId="3" fontId="0" fillId="0" borderId="85" xfId="0" applyNumberFormat="1" applyFont="1" applyBorder="1" applyAlignment="1">
      <alignment horizontal="centerContinuous"/>
    </xf>
    <xf numFmtId="3" fontId="0" fillId="0" borderId="86" xfId="0" applyNumberFormat="1" applyFont="1" applyBorder="1" applyAlignment="1">
      <alignment horizontal="centerContinuous"/>
    </xf>
    <xf numFmtId="3" fontId="0" fillId="0" borderId="85" xfId="0" applyNumberFormat="1" applyFont="1" applyBorder="1" applyAlignment="1">
      <alignment horizontal="center"/>
    </xf>
    <xf numFmtId="3" fontId="0" fillId="0" borderId="86" xfId="0" applyNumberFormat="1" applyFont="1" applyBorder="1" applyAlignment="1">
      <alignment horizontal="center"/>
    </xf>
    <xf numFmtId="3" fontId="0" fillId="0" borderId="85" xfId="0" applyNumberFormat="1" applyBorder="1" applyAlignment="1">
      <alignment/>
    </xf>
    <xf numFmtId="14" fontId="0" fillId="0" borderId="44" xfId="0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L11" sqref="L11"/>
    </sheetView>
  </sheetViews>
  <sheetFormatPr defaultColWidth="9.140625" defaultRowHeight="12.75"/>
  <cols>
    <col min="1" max="1" width="11.7109375" style="0" customWidth="1"/>
    <col min="2" max="2" width="10.7109375" style="0" customWidth="1"/>
    <col min="5" max="5" width="10.7109375" style="0" customWidth="1"/>
    <col min="6" max="6" width="14.28125" style="0" customWidth="1"/>
    <col min="10" max="10" width="10.7109375" style="0" customWidth="1"/>
    <col min="11" max="11" width="15.2812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60</v>
      </c>
      <c r="D1" s="2"/>
    </row>
    <row r="2" spans="2:5" ht="18">
      <c r="B2" s="3"/>
      <c r="E2" s="76"/>
    </row>
    <row r="3" spans="1:5" ht="19.5">
      <c r="A3" s="4" t="s">
        <v>0</v>
      </c>
      <c r="B3" s="3"/>
      <c r="C3" s="3"/>
      <c r="E3" s="76"/>
    </row>
    <row r="4" ht="13.5" thickBot="1"/>
    <row r="5" spans="1:17" ht="15.75">
      <c r="A5" s="44"/>
      <c r="B5" s="60"/>
      <c r="C5" s="61"/>
      <c r="D5" s="62"/>
      <c r="E5" s="63" t="s">
        <v>1</v>
      </c>
      <c r="F5" s="64"/>
      <c r="G5" s="64"/>
      <c r="H5" s="61"/>
      <c r="I5" s="62"/>
      <c r="J5" s="63" t="s">
        <v>2</v>
      </c>
      <c r="K5" s="64"/>
      <c r="L5" s="64"/>
      <c r="M5" s="90"/>
      <c r="N5" s="91"/>
      <c r="O5" s="63" t="s">
        <v>3</v>
      </c>
      <c r="P5" s="64"/>
      <c r="Q5" s="65"/>
    </row>
    <row r="6" spans="1:17" ht="15.75">
      <c r="A6" s="47" t="s">
        <v>4</v>
      </c>
      <c r="B6" s="5" t="s">
        <v>5</v>
      </c>
      <c r="C6" s="22" t="s">
        <v>6</v>
      </c>
      <c r="D6" s="48"/>
      <c r="E6" s="6" t="s">
        <v>7</v>
      </c>
      <c r="F6" s="7" t="s">
        <v>8</v>
      </c>
      <c r="G6" s="7" t="s">
        <v>8</v>
      </c>
      <c r="H6" s="22" t="s">
        <v>9</v>
      </c>
      <c r="I6" s="48"/>
      <c r="J6" s="6" t="s">
        <v>7</v>
      </c>
      <c r="K6" s="7" t="s">
        <v>8</v>
      </c>
      <c r="L6" s="7" t="s">
        <v>8</v>
      </c>
      <c r="M6" s="22" t="s">
        <v>9</v>
      </c>
      <c r="N6" s="48"/>
      <c r="O6" s="6" t="s">
        <v>7</v>
      </c>
      <c r="P6" s="7" t="s">
        <v>8</v>
      </c>
      <c r="Q6" s="66" t="s">
        <v>8</v>
      </c>
    </row>
    <row r="7" spans="1:17" ht="15.75">
      <c r="A7" s="47" t="s">
        <v>10</v>
      </c>
      <c r="B7" s="5" t="s">
        <v>11</v>
      </c>
      <c r="C7" s="23" t="s">
        <v>12</v>
      </c>
      <c r="D7" s="24"/>
      <c r="E7" s="6" t="s">
        <v>13</v>
      </c>
      <c r="F7" s="7" t="s">
        <v>14</v>
      </c>
      <c r="G7" s="7" t="s">
        <v>15</v>
      </c>
      <c r="H7" s="23" t="s">
        <v>12</v>
      </c>
      <c r="I7" s="24"/>
      <c r="J7" s="6" t="s">
        <v>13</v>
      </c>
      <c r="K7" s="7" t="s">
        <v>14</v>
      </c>
      <c r="L7" s="7" t="s">
        <v>15</v>
      </c>
      <c r="M7" s="23" t="s">
        <v>12</v>
      </c>
      <c r="N7" s="24"/>
      <c r="O7" s="6" t="s">
        <v>13</v>
      </c>
      <c r="P7" s="7" t="s">
        <v>14</v>
      </c>
      <c r="Q7" s="66" t="s">
        <v>15</v>
      </c>
    </row>
    <row r="8" spans="1:17" ht="12.75">
      <c r="A8" s="49"/>
      <c r="B8" s="10"/>
      <c r="C8" s="23" t="s">
        <v>16</v>
      </c>
      <c r="D8" s="40" t="s">
        <v>17</v>
      </c>
      <c r="E8" s="11" t="s">
        <v>18</v>
      </c>
      <c r="F8" s="12" t="s">
        <v>19</v>
      </c>
      <c r="G8" s="12" t="s">
        <v>14</v>
      </c>
      <c r="H8" s="23" t="s">
        <v>16</v>
      </c>
      <c r="I8" s="40" t="s">
        <v>17</v>
      </c>
      <c r="J8" s="11" t="s">
        <v>18</v>
      </c>
      <c r="K8" s="12" t="s">
        <v>19</v>
      </c>
      <c r="L8" s="12" t="s">
        <v>14</v>
      </c>
      <c r="M8" s="23" t="s">
        <v>16</v>
      </c>
      <c r="N8" s="40" t="s">
        <v>17</v>
      </c>
      <c r="O8" s="11" t="s">
        <v>18</v>
      </c>
      <c r="P8" s="12" t="s">
        <v>19</v>
      </c>
      <c r="Q8" s="67" t="s">
        <v>14</v>
      </c>
    </row>
    <row r="9" spans="1:17" ht="3.75" customHeight="1">
      <c r="A9" s="50"/>
      <c r="B9" s="14"/>
      <c r="C9" s="13"/>
      <c r="D9" s="14"/>
      <c r="E9" s="14"/>
      <c r="F9" s="14"/>
      <c r="G9" s="14"/>
      <c r="H9" s="13"/>
      <c r="I9" s="14"/>
      <c r="J9" s="14"/>
      <c r="K9" s="14"/>
      <c r="L9" s="14"/>
      <c r="M9" s="13"/>
      <c r="N9" s="14"/>
      <c r="O9" s="14"/>
      <c r="P9" s="14"/>
      <c r="Q9" s="68"/>
    </row>
    <row r="10" spans="1:17" ht="13.5" thickBot="1">
      <c r="A10" s="243">
        <v>41653</v>
      </c>
      <c r="B10" s="244" t="s">
        <v>61</v>
      </c>
      <c r="C10" s="245"/>
      <c r="D10" s="246"/>
      <c r="E10" s="247"/>
      <c r="F10" s="248"/>
      <c r="G10" s="249"/>
      <c r="H10" s="245"/>
      <c r="I10" s="246"/>
      <c r="J10" s="246"/>
      <c r="K10" s="248"/>
      <c r="L10" s="249"/>
      <c r="M10" s="250" t="s">
        <v>62</v>
      </c>
      <c r="N10" s="251" t="s">
        <v>63</v>
      </c>
      <c r="O10" s="252">
        <v>111</v>
      </c>
      <c r="P10" s="252">
        <v>325052.05</v>
      </c>
      <c r="Q10" s="253">
        <v>2932.09</v>
      </c>
    </row>
    <row r="11" spans="1:17" ht="12.75">
      <c r="A11" s="87">
        <v>41681</v>
      </c>
      <c r="B11" s="77" t="s">
        <v>64</v>
      </c>
      <c r="C11" s="254"/>
      <c r="D11" s="100"/>
      <c r="E11" s="89"/>
      <c r="F11" s="83"/>
      <c r="G11" s="102"/>
      <c r="H11" s="92" t="s">
        <v>65</v>
      </c>
      <c r="I11" s="93" t="s">
        <v>66</v>
      </c>
      <c r="J11" s="93">
        <v>66</v>
      </c>
      <c r="K11" s="84">
        <v>202800.69</v>
      </c>
      <c r="L11" s="94">
        <v>3072.74</v>
      </c>
      <c r="M11" s="78"/>
      <c r="N11" s="79"/>
      <c r="O11" s="86"/>
      <c r="P11" s="86"/>
      <c r="Q11" s="95"/>
    </row>
    <row r="12" spans="1:17" ht="12.75">
      <c r="A12" s="87">
        <v>41709</v>
      </c>
      <c r="B12" s="275" t="s">
        <v>69</v>
      </c>
      <c r="C12" s="276" t="s">
        <v>70</v>
      </c>
      <c r="D12" s="277" t="s">
        <v>66</v>
      </c>
      <c r="E12" s="278">
        <v>127</v>
      </c>
      <c r="F12" s="279">
        <v>213609.57</v>
      </c>
      <c r="G12" s="280">
        <v>1681.97</v>
      </c>
      <c r="H12" s="92"/>
      <c r="I12" s="93"/>
      <c r="J12" s="93"/>
      <c r="K12" s="88"/>
      <c r="L12" s="102"/>
      <c r="M12" s="78"/>
      <c r="N12" s="79"/>
      <c r="O12" s="86"/>
      <c r="P12" s="86"/>
      <c r="Q12" s="95"/>
    </row>
    <row r="13" spans="1:17" ht="13.5" thickBot="1">
      <c r="A13" s="255">
        <v>41709</v>
      </c>
      <c r="B13" s="269" t="s">
        <v>71</v>
      </c>
      <c r="C13" s="270" t="s">
        <v>65</v>
      </c>
      <c r="D13" s="271" t="s">
        <v>65</v>
      </c>
      <c r="E13" s="272">
        <v>260</v>
      </c>
      <c r="F13" s="273">
        <v>870948.53</v>
      </c>
      <c r="G13" s="274">
        <v>3349.8</v>
      </c>
      <c r="H13" s="262"/>
      <c r="I13" s="263"/>
      <c r="J13" s="263"/>
      <c r="K13" s="273"/>
      <c r="L13" s="274"/>
      <c r="M13" s="265"/>
      <c r="N13" s="266"/>
      <c r="O13" s="267"/>
      <c r="P13" s="267"/>
      <c r="Q13" s="268"/>
    </row>
    <row r="14" spans="1:17" ht="12.75">
      <c r="A14" s="87">
        <v>41737</v>
      </c>
      <c r="B14" s="77" t="s">
        <v>72</v>
      </c>
      <c r="C14" s="101" t="s">
        <v>73</v>
      </c>
      <c r="D14" s="100" t="s">
        <v>74</v>
      </c>
      <c r="E14" s="89">
        <v>72</v>
      </c>
      <c r="F14" s="88">
        <v>181641.25</v>
      </c>
      <c r="G14" s="102">
        <v>2522.8</v>
      </c>
      <c r="H14" s="101"/>
      <c r="I14" s="100"/>
      <c r="J14" s="100"/>
      <c r="K14" s="88"/>
      <c r="L14" s="102"/>
      <c r="M14" s="78"/>
      <c r="N14" s="79"/>
      <c r="O14" s="86"/>
      <c r="P14" s="86"/>
      <c r="Q14" s="95"/>
    </row>
    <row r="15" spans="1:17" ht="13.5" thickBot="1">
      <c r="A15" s="255">
        <v>41737</v>
      </c>
      <c r="B15" s="269" t="s">
        <v>75</v>
      </c>
      <c r="C15" s="270" t="s">
        <v>73</v>
      </c>
      <c r="D15" s="271" t="s">
        <v>74</v>
      </c>
      <c r="E15" s="272">
        <v>72</v>
      </c>
      <c r="F15" s="273">
        <v>173882.95</v>
      </c>
      <c r="G15" s="274">
        <v>2415.04</v>
      </c>
      <c r="H15" s="262"/>
      <c r="I15" s="263"/>
      <c r="J15" s="263"/>
      <c r="K15" s="273"/>
      <c r="L15" s="274"/>
      <c r="M15" s="265"/>
      <c r="N15" s="266"/>
      <c r="O15" s="267"/>
      <c r="P15" s="267"/>
      <c r="Q15" s="268"/>
    </row>
    <row r="16" spans="1:17" ht="12.75">
      <c r="A16" s="51">
        <v>41772</v>
      </c>
      <c r="B16" s="281" t="s">
        <v>78</v>
      </c>
      <c r="C16" s="92"/>
      <c r="D16" s="93"/>
      <c r="E16" s="86"/>
      <c r="F16" s="94"/>
      <c r="G16" s="94"/>
      <c r="H16" s="282" t="s">
        <v>70</v>
      </c>
      <c r="I16" s="283" t="s">
        <v>79</v>
      </c>
      <c r="J16" s="86">
        <v>63</v>
      </c>
      <c r="K16" s="86">
        <v>195307.89</v>
      </c>
      <c r="L16" s="94">
        <v>3100.13</v>
      </c>
      <c r="M16" s="96"/>
      <c r="N16" s="86"/>
      <c r="O16" s="86"/>
      <c r="P16" s="86"/>
      <c r="Q16" s="95"/>
    </row>
    <row r="17" spans="1:17" ht="13.5" thickBot="1">
      <c r="A17" s="289">
        <v>41772</v>
      </c>
      <c r="B17" s="290" t="s">
        <v>82</v>
      </c>
      <c r="C17" s="291"/>
      <c r="D17" s="292"/>
      <c r="E17" s="267"/>
      <c r="F17" s="267"/>
      <c r="G17" s="264"/>
      <c r="H17" s="293" t="s">
        <v>83</v>
      </c>
      <c r="I17" s="258" t="s">
        <v>81</v>
      </c>
      <c r="J17" s="259">
        <v>43</v>
      </c>
      <c r="K17" s="259">
        <v>224530.22</v>
      </c>
      <c r="L17" s="261">
        <v>5221.63</v>
      </c>
      <c r="M17" s="294"/>
      <c r="N17" s="267"/>
      <c r="O17" s="267"/>
      <c r="P17" s="267"/>
      <c r="Q17" s="268"/>
    </row>
    <row r="18" spans="1:17" ht="13.5" thickBot="1">
      <c r="A18" s="304">
        <v>41891</v>
      </c>
      <c r="B18" s="305" t="s">
        <v>85</v>
      </c>
      <c r="C18" s="306" t="s">
        <v>62</v>
      </c>
      <c r="D18" s="307" t="s">
        <v>66</v>
      </c>
      <c r="E18" s="308">
        <v>245</v>
      </c>
      <c r="F18" s="308">
        <v>830858.6</v>
      </c>
      <c r="G18" s="310">
        <v>3391.26</v>
      </c>
      <c r="H18" s="306"/>
      <c r="I18" s="307"/>
      <c r="J18" s="308"/>
      <c r="K18" s="308"/>
      <c r="L18" s="311"/>
      <c r="M18" s="312"/>
      <c r="N18" s="308"/>
      <c r="O18" s="308"/>
      <c r="P18" s="308"/>
      <c r="Q18" s="309"/>
    </row>
    <row r="19" spans="1:17" ht="12.75">
      <c r="A19" s="51">
        <v>41982</v>
      </c>
      <c r="B19" s="281" t="s">
        <v>88</v>
      </c>
      <c r="C19" s="92"/>
      <c r="D19" s="93"/>
      <c r="E19" s="86"/>
      <c r="F19" s="86"/>
      <c r="G19" s="94"/>
      <c r="H19" s="282" t="s">
        <v>83</v>
      </c>
      <c r="I19" s="283" t="s">
        <v>83</v>
      </c>
      <c r="J19" s="86">
        <v>161</v>
      </c>
      <c r="K19" s="86">
        <v>237904.34</v>
      </c>
      <c r="L19" s="94">
        <v>1221.59</v>
      </c>
      <c r="M19" s="96"/>
      <c r="N19" s="86"/>
      <c r="O19" s="86"/>
      <c r="P19" s="86"/>
      <c r="Q19" s="95"/>
    </row>
    <row r="20" spans="1:17" ht="12.75">
      <c r="A20" s="51"/>
      <c r="B20" s="281" t="s">
        <v>89</v>
      </c>
      <c r="C20" s="282" t="s">
        <v>70</v>
      </c>
      <c r="D20" s="283" t="s">
        <v>70</v>
      </c>
      <c r="E20" s="86">
        <v>216</v>
      </c>
      <c r="F20" s="86">
        <v>362174.66</v>
      </c>
      <c r="G20" s="94">
        <v>1293.48</v>
      </c>
      <c r="H20" s="92"/>
      <c r="I20" s="93"/>
      <c r="J20" s="86"/>
      <c r="K20" s="86"/>
      <c r="L20" s="94"/>
      <c r="M20" s="96"/>
      <c r="N20" s="86"/>
      <c r="O20" s="86"/>
      <c r="P20" s="86"/>
      <c r="Q20" s="95"/>
    </row>
    <row r="21" spans="1:17" ht="12.75">
      <c r="A21" s="51"/>
      <c r="B21" s="281" t="s">
        <v>90</v>
      </c>
      <c r="C21" s="282" t="s">
        <v>65</v>
      </c>
      <c r="D21" s="283" t="s">
        <v>62</v>
      </c>
      <c r="E21" s="86">
        <v>197</v>
      </c>
      <c r="F21" s="86">
        <v>552317.95</v>
      </c>
      <c r="G21" s="94">
        <v>2803.64</v>
      </c>
      <c r="H21" s="92"/>
      <c r="I21" s="93"/>
      <c r="J21" s="86"/>
      <c r="K21" s="86"/>
      <c r="L21" s="94"/>
      <c r="M21" s="96"/>
      <c r="N21" s="86"/>
      <c r="O21" s="86"/>
      <c r="P21" s="86"/>
      <c r="Q21" s="95"/>
    </row>
    <row r="22" spans="1:17" ht="12.75">
      <c r="A22" s="51"/>
      <c r="B22" s="281" t="s">
        <v>91</v>
      </c>
      <c r="C22" s="282" t="s">
        <v>83</v>
      </c>
      <c r="D22" s="283" t="s">
        <v>81</v>
      </c>
      <c r="E22" s="86">
        <v>108</v>
      </c>
      <c r="F22" s="86">
        <v>198893.05</v>
      </c>
      <c r="G22" s="94">
        <v>1841.6</v>
      </c>
      <c r="H22" s="92"/>
      <c r="I22" s="93"/>
      <c r="J22" s="86"/>
      <c r="K22" s="86"/>
      <c r="L22" s="94"/>
      <c r="M22" s="96"/>
      <c r="N22" s="86"/>
      <c r="O22" s="86"/>
      <c r="P22" s="86"/>
      <c r="Q22" s="95"/>
    </row>
    <row r="23" spans="1:17" ht="12.75">
      <c r="A23" s="51"/>
      <c r="B23" s="281" t="s">
        <v>92</v>
      </c>
      <c r="C23" s="282" t="s">
        <v>70</v>
      </c>
      <c r="D23" s="283" t="s">
        <v>62</v>
      </c>
      <c r="E23" s="86">
        <v>170</v>
      </c>
      <c r="F23" s="316">
        <v>300541.69</v>
      </c>
      <c r="G23" s="86">
        <v>1341.7</v>
      </c>
      <c r="H23" s="92"/>
      <c r="I23" s="93"/>
      <c r="J23" s="86"/>
      <c r="K23" s="86"/>
      <c r="L23" s="94"/>
      <c r="M23" s="96"/>
      <c r="N23" s="86"/>
      <c r="O23" s="86"/>
      <c r="P23" s="86"/>
      <c r="Q23" s="95"/>
    </row>
    <row r="24" spans="1:17" ht="12.75">
      <c r="A24" s="51"/>
      <c r="B24" s="281" t="s">
        <v>93</v>
      </c>
      <c r="C24" s="282" t="s">
        <v>66</v>
      </c>
      <c r="D24" s="283" t="s">
        <v>66</v>
      </c>
      <c r="E24" s="86">
        <v>136</v>
      </c>
      <c r="F24" s="86">
        <v>100294.17</v>
      </c>
      <c r="G24" s="94">
        <v>581.56</v>
      </c>
      <c r="H24" s="92"/>
      <c r="I24" s="93"/>
      <c r="J24" s="86"/>
      <c r="K24" s="86"/>
      <c r="L24" s="94"/>
      <c r="M24" s="96"/>
      <c r="N24" s="86"/>
      <c r="O24" s="86"/>
      <c r="P24" s="86"/>
      <c r="Q24" s="95"/>
    </row>
    <row r="25" spans="1:17" ht="12.75">
      <c r="A25" s="51"/>
      <c r="B25" s="79"/>
      <c r="C25" s="92"/>
      <c r="D25" s="93"/>
      <c r="E25" s="86"/>
      <c r="F25" s="79"/>
      <c r="G25" s="94"/>
      <c r="H25" s="92"/>
      <c r="I25" s="93"/>
      <c r="J25" s="86"/>
      <c r="K25" s="86"/>
      <c r="L25" s="94"/>
      <c r="M25" s="96"/>
      <c r="N25" s="86"/>
      <c r="O25" s="86"/>
      <c r="P25" s="86"/>
      <c r="Q25" s="95"/>
    </row>
    <row r="26" spans="1:17" ht="12.75">
      <c r="A26" s="49"/>
      <c r="B26" s="10"/>
      <c r="C26" s="9"/>
      <c r="D26" s="10"/>
      <c r="E26" s="10"/>
      <c r="F26" s="10"/>
      <c r="G26" s="10"/>
      <c r="H26" s="9"/>
      <c r="I26" s="10"/>
      <c r="J26" s="10"/>
      <c r="K26" s="10"/>
      <c r="L26" s="10"/>
      <c r="M26" s="9"/>
      <c r="N26" s="10"/>
      <c r="O26" s="97"/>
      <c r="P26" s="97"/>
      <c r="Q26" s="98"/>
    </row>
    <row r="27" spans="1:17" ht="3.75" customHeight="1">
      <c r="A27" s="50"/>
      <c r="B27" s="17"/>
      <c r="C27" s="17"/>
      <c r="D27" s="17"/>
      <c r="E27" s="14"/>
      <c r="F27" s="14"/>
      <c r="G27" s="14"/>
      <c r="H27" s="13"/>
      <c r="I27" s="14"/>
      <c r="J27" s="14"/>
      <c r="K27" s="14"/>
      <c r="L27" s="14"/>
      <c r="M27" s="13"/>
      <c r="N27" s="14"/>
      <c r="O27" s="14"/>
      <c r="P27" s="14"/>
      <c r="Q27" s="68"/>
    </row>
    <row r="28" spans="1:17" ht="12.75">
      <c r="A28" s="45"/>
      <c r="B28" s="46"/>
      <c r="C28" s="46"/>
      <c r="D28" s="46"/>
      <c r="E28" s="7" t="s">
        <v>8</v>
      </c>
      <c r="F28" s="7" t="s">
        <v>8</v>
      </c>
      <c r="G28" s="19"/>
      <c r="H28" s="18"/>
      <c r="I28" s="46"/>
      <c r="J28" s="7" t="s">
        <v>8</v>
      </c>
      <c r="K28" s="7" t="s">
        <v>8</v>
      </c>
      <c r="L28" s="19"/>
      <c r="M28" s="18"/>
      <c r="N28" s="46"/>
      <c r="O28" s="7" t="s">
        <v>8</v>
      </c>
      <c r="P28" s="7" t="s">
        <v>8</v>
      </c>
      <c r="Q28" s="70"/>
    </row>
    <row r="29" spans="1:17" ht="12.75">
      <c r="A29" s="45"/>
      <c r="B29" s="46"/>
      <c r="C29" s="46"/>
      <c r="D29" s="46"/>
      <c r="E29" s="12" t="s">
        <v>15</v>
      </c>
      <c r="F29" s="12" t="s">
        <v>14</v>
      </c>
      <c r="G29" s="19"/>
      <c r="H29" s="18"/>
      <c r="I29" s="46"/>
      <c r="J29" s="12" t="s">
        <v>15</v>
      </c>
      <c r="K29" s="12" t="s">
        <v>14</v>
      </c>
      <c r="L29" s="19"/>
      <c r="M29" s="18"/>
      <c r="N29" s="46"/>
      <c r="O29" s="12" t="s">
        <v>15</v>
      </c>
      <c r="P29" s="12" t="s">
        <v>14</v>
      </c>
      <c r="Q29" s="70"/>
    </row>
    <row r="30" spans="1:17" ht="15.75">
      <c r="A30" s="52"/>
      <c r="B30" s="8"/>
      <c r="C30" s="20"/>
      <c r="D30" s="21"/>
      <c r="E30" s="105">
        <f>SUM(E10:E24)</f>
        <v>1603</v>
      </c>
      <c r="F30" s="109">
        <f>SUM(F10:F24)</f>
        <v>3785162.4199999995</v>
      </c>
      <c r="G30" s="106"/>
      <c r="H30" s="107"/>
      <c r="I30" s="108"/>
      <c r="J30" s="105">
        <f>SUM(J10:J24)</f>
        <v>333</v>
      </c>
      <c r="K30" s="109">
        <f>SUM(K10:K24)</f>
        <v>860543.14</v>
      </c>
      <c r="L30" s="10"/>
      <c r="M30" s="9"/>
      <c r="N30" s="8"/>
      <c r="O30" s="105">
        <f>SUM(O10:O13)</f>
        <v>111</v>
      </c>
      <c r="P30" s="109">
        <f>SUM(P10:P13)</f>
        <v>325052.05</v>
      </c>
      <c r="Q30" s="69"/>
    </row>
    <row r="31" spans="1:17" ht="6" customHeight="1" thickBot="1">
      <c r="A31" s="53"/>
      <c r="B31" s="38"/>
      <c r="C31" s="38"/>
      <c r="D31" s="38"/>
      <c r="E31" s="38"/>
      <c r="F31" s="38"/>
      <c r="G31" s="39"/>
      <c r="H31" s="37"/>
      <c r="I31" s="38"/>
      <c r="J31" s="38"/>
      <c r="K31" s="38"/>
      <c r="L31" s="38"/>
      <c r="M31" s="37"/>
      <c r="N31" s="38"/>
      <c r="O31" s="38"/>
      <c r="P31" s="38"/>
      <c r="Q31" s="71"/>
    </row>
    <row r="32" spans="1:17" ht="16.5" thickBot="1">
      <c r="A32" s="54" t="s">
        <v>20</v>
      </c>
      <c r="B32" s="36"/>
      <c r="C32" s="35" t="s">
        <v>21</v>
      </c>
      <c r="D32" s="36"/>
      <c r="E32" s="35" t="s">
        <v>22</v>
      </c>
      <c r="F32" s="36"/>
      <c r="G32" s="36"/>
      <c r="H32" s="25"/>
      <c r="I32" s="55"/>
      <c r="J32" s="55"/>
      <c r="K32" s="46"/>
      <c r="L32" s="46"/>
      <c r="M32" s="46"/>
      <c r="N32" s="46"/>
      <c r="O32" s="46"/>
      <c r="P32" s="46"/>
      <c r="Q32" s="59"/>
    </row>
    <row r="33" spans="1:17" ht="15.75">
      <c r="A33" s="56" t="s">
        <v>23</v>
      </c>
      <c r="B33" s="26"/>
      <c r="C33" s="27"/>
      <c r="D33" s="28">
        <f>COUNTA(C10:C26)</f>
        <v>10</v>
      </c>
      <c r="E33" s="10"/>
      <c r="F33" s="236">
        <f>F30/E30</f>
        <v>2361.299076731129</v>
      </c>
      <c r="G33" s="26"/>
      <c r="H33" s="29"/>
      <c r="I33" s="55"/>
      <c r="J33" s="55"/>
      <c r="K33" s="46"/>
      <c r="L33" s="46"/>
      <c r="M33" s="46"/>
      <c r="N33" s="46"/>
      <c r="O33" s="46"/>
      <c r="P33" s="46"/>
      <c r="Q33" s="59"/>
    </row>
    <row r="34" spans="1:17" ht="15.75">
      <c r="A34" s="56" t="s">
        <v>24</v>
      </c>
      <c r="B34" s="26"/>
      <c r="C34" s="27"/>
      <c r="D34" s="28">
        <f>COUNTA(H10:H26)</f>
        <v>4</v>
      </c>
      <c r="E34" s="10"/>
      <c r="F34" s="236">
        <f>K30/J30</f>
        <v>2584.213633633634</v>
      </c>
      <c r="G34" s="30"/>
      <c r="H34" s="29"/>
      <c r="I34" s="55"/>
      <c r="J34" s="55"/>
      <c r="K34" s="46"/>
      <c r="L34" s="46"/>
      <c r="M34" s="46"/>
      <c r="N34" s="46"/>
      <c r="O34" s="46"/>
      <c r="P34" s="46"/>
      <c r="Q34" s="59"/>
    </row>
    <row r="35" spans="1:17" ht="16.5" thickBot="1">
      <c r="A35" s="57" t="s">
        <v>25</v>
      </c>
      <c r="B35" s="31"/>
      <c r="C35" s="32"/>
      <c r="D35" s="33">
        <f>COUNTA(M10:M26)</f>
        <v>1</v>
      </c>
      <c r="E35" s="34"/>
      <c r="F35" s="237">
        <f>P30/O30</f>
        <v>2928.3968468468465</v>
      </c>
      <c r="G35" s="31"/>
      <c r="H35" s="29"/>
      <c r="I35" s="55"/>
      <c r="J35" s="58"/>
      <c r="K35" s="46"/>
      <c r="L35" s="46"/>
      <c r="M35" s="46"/>
      <c r="N35" s="46"/>
      <c r="O35" s="46"/>
      <c r="P35" s="46"/>
      <c r="Q35" s="59"/>
    </row>
    <row r="36" spans="1:17" ht="17.25" thickBot="1" thickTop="1">
      <c r="A36" s="72" t="s">
        <v>26</v>
      </c>
      <c r="B36" s="73"/>
      <c r="C36" s="15"/>
      <c r="D36" s="74">
        <f>SUM(D33:D35)</f>
        <v>15</v>
      </c>
      <c r="E36" s="15"/>
      <c r="F36" s="238">
        <f>(+F30+K30+P30)/(+E30+J30+O30)</f>
        <v>2428.3134391792864</v>
      </c>
      <c r="G36" s="73"/>
      <c r="H36" s="16"/>
      <c r="I36" s="73"/>
      <c r="J36" s="73"/>
      <c r="K36" s="73"/>
      <c r="L36" s="73"/>
      <c r="M36" s="73"/>
      <c r="N36" s="73"/>
      <c r="O36" s="73"/>
      <c r="P36" s="73"/>
      <c r="Q36" s="7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3" r:id="rId1"/>
  <rowBreaks count="1" manualBreakCount="1">
    <brk id="4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11.7109375" style="0" customWidth="1"/>
    <col min="2" max="2" width="12.7109375" style="0" customWidth="1"/>
    <col min="5" max="5" width="10.7109375" style="0" customWidth="1"/>
    <col min="6" max="6" width="12.7109375" style="0" customWidth="1"/>
    <col min="10" max="10" width="10.7109375" style="0" customWidth="1"/>
    <col min="11" max="11" width="12.7109375" style="0" customWidth="1"/>
    <col min="15" max="15" width="10.7109375" style="0" customWidth="1"/>
    <col min="16" max="16" width="12.7109375" style="0" customWidth="1"/>
  </cols>
  <sheetData>
    <row r="1" spans="2:4" ht="30.75">
      <c r="B1" s="1" t="s">
        <v>60</v>
      </c>
      <c r="D1" s="2"/>
    </row>
    <row r="2" spans="2:5" ht="18">
      <c r="B2" s="3"/>
      <c r="E2" s="76"/>
    </row>
    <row r="3" spans="1:5" ht="19.5">
      <c r="A3" s="4" t="s">
        <v>27</v>
      </c>
      <c r="B3" s="3"/>
      <c r="C3" s="3"/>
      <c r="E3" s="76"/>
    </row>
    <row r="4" spans="1:3" ht="16.5" thickBot="1">
      <c r="A4" s="3"/>
      <c r="B4" s="3"/>
      <c r="C4" s="3"/>
    </row>
    <row r="5" spans="1:17" ht="15.75">
      <c r="A5" s="44"/>
      <c r="B5" s="60"/>
      <c r="C5" s="111"/>
      <c r="D5" s="62"/>
      <c r="E5" s="63" t="s">
        <v>1</v>
      </c>
      <c r="F5" s="64"/>
      <c r="G5" s="65"/>
      <c r="H5" s="111"/>
      <c r="I5" s="62"/>
      <c r="J5" s="63" t="s">
        <v>2</v>
      </c>
      <c r="K5" s="64"/>
      <c r="L5" s="65"/>
      <c r="M5" s="111"/>
      <c r="N5" s="62"/>
      <c r="O5" s="63" t="s">
        <v>3</v>
      </c>
      <c r="P5" s="64"/>
      <c r="Q5" s="65"/>
    </row>
    <row r="6" spans="1:17" ht="15.75">
      <c r="A6" s="47" t="s">
        <v>4</v>
      </c>
      <c r="B6" s="5" t="s">
        <v>5</v>
      </c>
      <c r="C6" s="112" t="s">
        <v>9</v>
      </c>
      <c r="D6" s="48"/>
      <c r="E6" s="6" t="s">
        <v>7</v>
      </c>
      <c r="F6" s="7" t="s">
        <v>8</v>
      </c>
      <c r="G6" s="66" t="s">
        <v>8</v>
      </c>
      <c r="H6" s="112" t="s">
        <v>9</v>
      </c>
      <c r="I6" s="48"/>
      <c r="J6" s="6" t="s">
        <v>28</v>
      </c>
      <c r="K6" s="7" t="s">
        <v>8</v>
      </c>
      <c r="L6" s="66" t="s">
        <v>8</v>
      </c>
      <c r="M6" s="112" t="s">
        <v>9</v>
      </c>
      <c r="N6" s="48"/>
      <c r="O6" s="6" t="s">
        <v>7</v>
      </c>
      <c r="P6" s="7" t="s">
        <v>8</v>
      </c>
      <c r="Q6" s="66" t="s">
        <v>8</v>
      </c>
    </row>
    <row r="7" spans="1:17" ht="15.75">
      <c r="A7" s="47" t="s">
        <v>10</v>
      </c>
      <c r="B7" s="5" t="s">
        <v>11</v>
      </c>
      <c r="C7" s="113" t="s">
        <v>29</v>
      </c>
      <c r="D7" s="24"/>
      <c r="E7" s="6" t="s">
        <v>13</v>
      </c>
      <c r="F7" s="7" t="s">
        <v>14</v>
      </c>
      <c r="G7" s="66" t="s">
        <v>15</v>
      </c>
      <c r="H7" s="113" t="s">
        <v>29</v>
      </c>
      <c r="I7" s="24"/>
      <c r="J7" s="6" t="s">
        <v>13</v>
      </c>
      <c r="K7" s="7" t="s">
        <v>14</v>
      </c>
      <c r="L7" s="66" t="s">
        <v>30</v>
      </c>
      <c r="M7" s="113" t="s">
        <v>29</v>
      </c>
      <c r="N7" s="24"/>
      <c r="O7" s="6" t="s">
        <v>13</v>
      </c>
      <c r="P7" s="7" t="s">
        <v>14</v>
      </c>
      <c r="Q7" s="66" t="s">
        <v>15</v>
      </c>
    </row>
    <row r="8" spans="1:17" ht="12.75">
      <c r="A8" s="49"/>
      <c r="B8" s="10"/>
      <c r="C8" s="113" t="s">
        <v>16</v>
      </c>
      <c r="D8" s="40" t="s">
        <v>17</v>
      </c>
      <c r="E8" s="11" t="s">
        <v>18</v>
      </c>
      <c r="F8" s="12" t="s">
        <v>19</v>
      </c>
      <c r="G8" s="67" t="s">
        <v>14</v>
      </c>
      <c r="H8" s="113" t="s">
        <v>16</v>
      </c>
      <c r="I8" s="40" t="s">
        <v>17</v>
      </c>
      <c r="J8" s="11" t="s">
        <v>18</v>
      </c>
      <c r="K8" s="12" t="s">
        <v>19</v>
      </c>
      <c r="L8" s="67" t="s">
        <v>14</v>
      </c>
      <c r="M8" s="113" t="s">
        <v>16</v>
      </c>
      <c r="N8" s="40" t="s">
        <v>17</v>
      </c>
      <c r="O8" s="11" t="s">
        <v>18</v>
      </c>
      <c r="P8" s="12" t="s">
        <v>19</v>
      </c>
      <c r="Q8" s="67" t="s">
        <v>14</v>
      </c>
    </row>
    <row r="9" spans="1:17" ht="3.75" customHeight="1">
      <c r="A9" s="50"/>
      <c r="B9" s="14"/>
      <c r="C9" s="50"/>
      <c r="D9" s="14"/>
      <c r="E9" s="14"/>
      <c r="F9" s="14"/>
      <c r="G9" s="68"/>
      <c r="H9" s="50"/>
      <c r="I9" s="14"/>
      <c r="J9" s="14"/>
      <c r="K9" s="14"/>
      <c r="L9" s="68"/>
      <c r="M9" s="50"/>
      <c r="N9" s="14"/>
      <c r="O9" s="14"/>
      <c r="P9" s="14"/>
      <c r="Q9" s="68"/>
    </row>
    <row r="10" spans="1:17" ht="13.5" thickBot="1">
      <c r="A10" s="255">
        <v>41681</v>
      </c>
      <c r="B10" s="256" t="s">
        <v>67</v>
      </c>
      <c r="C10" s="257" t="s">
        <v>68</v>
      </c>
      <c r="D10" s="258" t="s">
        <v>63</v>
      </c>
      <c r="E10" s="259">
        <v>68</v>
      </c>
      <c r="F10" s="260">
        <v>573945.3</v>
      </c>
      <c r="G10" s="261">
        <v>8440.37</v>
      </c>
      <c r="H10" s="125"/>
      <c r="I10" s="80"/>
      <c r="J10" s="85"/>
      <c r="K10" s="88"/>
      <c r="L10" s="123"/>
      <c r="M10" s="116"/>
      <c r="N10" s="86"/>
      <c r="O10" s="86"/>
      <c r="P10" s="94"/>
      <c r="Q10" s="95"/>
    </row>
    <row r="11" spans="1:17" ht="13.5" thickBot="1">
      <c r="A11" s="51">
        <v>41772</v>
      </c>
      <c r="B11" s="284" t="s">
        <v>80</v>
      </c>
      <c r="C11" s="285" t="s">
        <v>66</v>
      </c>
      <c r="D11" s="286" t="s">
        <v>81</v>
      </c>
      <c r="E11" s="287">
        <v>23</v>
      </c>
      <c r="F11" s="287">
        <v>147732.2</v>
      </c>
      <c r="G11" s="288">
        <v>6376.84</v>
      </c>
      <c r="H11" s="323"/>
      <c r="I11" s="80"/>
      <c r="J11" s="85"/>
      <c r="K11" s="88"/>
      <c r="L11" s="81"/>
      <c r="M11" s="116"/>
      <c r="N11" s="86"/>
      <c r="O11" s="86"/>
      <c r="P11" s="94"/>
      <c r="Q11" s="95"/>
    </row>
    <row r="12" spans="1:17" ht="13.5" thickBot="1">
      <c r="A12" s="304">
        <v>41863</v>
      </c>
      <c r="B12" s="305" t="s">
        <v>84</v>
      </c>
      <c r="C12" s="306" t="s">
        <v>66</v>
      </c>
      <c r="D12" s="307" t="s">
        <v>81</v>
      </c>
      <c r="E12" s="308">
        <v>78</v>
      </c>
      <c r="F12" s="308">
        <v>89716.76</v>
      </c>
      <c r="G12" s="309">
        <v>1153.91</v>
      </c>
      <c r="H12" s="323"/>
      <c r="I12" s="80"/>
      <c r="J12" s="85"/>
      <c r="K12" s="88"/>
      <c r="L12" s="81"/>
      <c r="M12" s="116"/>
      <c r="N12" s="86"/>
      <c r="O12" s="86"/>
      <c r="P12" s="94"/>
      <c r="Q12" s="95"/>
    </row>
    <row r="13" spans="1:17" ht="12.75">
      <c r="A13" s="51">
        <v>41954</v>
      </c>
      <c r="B13" s="79" t="s">
        <v>86</v>
      </c>
      <c r="C13" s="92" t="s">
        <v>62</v>
      </c>
      <c r="D13" s="93" t="s">
        <v>79</v>
      </c>
      <c r="E13" s="86">
        <v>42</v>
      </c>
      <c r="F13" s="86">
        <v>138842.22</v>
      </c>
      <c r="G13" s="94">
        <v>3305.77</v>
      </c>
      <c r="H13" s="92"/>
      <c r="I13" s="93"/>
      <c r="J13" s="86"/>
      <c r="K13" s="86"/>
      <c r="L13" s="94"/>
      <c r="M13" s="135"/>
      <c r="N13" s="144"/>
      <c r="O13" s="136"/>
      <c r="P13" s="79"/>
      <c r="Q13" s="82"/>
    </row>
    <row r="14" spans="1:20" ht="13.5" thickBot="1">
      <c r="A14" s="289">
        <v>41954</v>
      </c>
      <c r="B14" s="266" t="s">
        <v>87</v>
      </c>
      <c r="C14" s="291"/>
      <c r="D14" s="292"/>
      <c r="E14" s="267"/>
      <c r="F14" s="267"/>
      <c r="G14" s="264"/>
      <c r="H14" s="291" t="s">
        <v>62</v>
      </c>
      <c r="I14" s="292" t="s">
        <v>83</v>
      </c>
      <c r="J14" s="267">
        <v>80</v>
      </c>
      <c r="K14" s="267">
        <v>646930.11</v>
      </c>
      <c r="L14" s="264">
        <v>3631.04</v>
      </c>
      <c r="M14" s="313"/>
      <c r="N14" s="263"/>
      <c r="O14" s="272"/>
      <c r="P14" s="314"/>
      <c r="Q14" s="315"/>
      <c r="R14" s="89"/>
      <c r="S14" s="140"/>
      <c r="T14" s="141"/>
    </row>
    <row r="15" spans="1:20" ht="13.5" thickBot="1">
      <c r="A15" s="304">
        <v>41982</v>
      </c>
      <c r="B15" s="317" t="s">
        <v>94</v>
      </c>
      <c r="C15" s="318"/>
      <c r="D15" s="319"/>
      <c r="E15" s="308"/>
      <c r="F15" s="308"/>
      <c r="G15" s="309"/>
      <c r="H15" s="320" t="s">
        <v>83</v>
      </c>
      <c r="I15" s="321" t="s">
        <v>95</v>
      </c>
      <c r="J15" s="308">
        <v>81</v>
      </c>
      <c r="K15" s="308">
        <v>67810.88</v>
      </c>
      <c r="L15" s="309">
        <v>713.8</v>
      </c>
      <c r="M15" s="322"/>
      <c r="N15" s="308"/>
      <c r="O15" s="308"/>
      <c r="P15" s="308"/>
      <c r="Q15" s="309"/>
      <c r="S15" s="46"/>
      <c r="T15" s="46"/>
    </row>
    <row r="16" spans="1:17" ht="12.75">
      <c r="A16" s="51"/>
      <c r="B16" s="79"/>
      <c r="C16" s="122"/>
      <c r="D16" s="93"/>
      <c r="E16" s="86"/>
      <c r="F16" s="86"/>
      <c r="G16" s="95"/>
      <c r="H16" s="116"/>
      <c r="I16" s="86"/>
      <c r="J16" s="86"/>
      <c r="K16" s="86"/>
      <c r="L16" s="95"/>
      <c r="M16" s="116"/>
      <c r="N16" s="86"/>
      <c r="O16" s="86"/>
      <c r="P16" s="86"/>
      <c r="Q16" s="95"/>
    </row>
    <row r="17" spans="1:17" ht="3.75" customHeight="1">
      <c r="A17" s="50"/>
      <c r="B17" s="17"/>
      <c r="C17" s="17"/>
      <c r="D17" s="17"/>
      <c r="E17" s="14"/>
      <c r="F17" s="14"/>
      <c r="G17" s="14"/>
      <c r="H17" s="13"/>
      <c r="I17" s="14"/>
      <c r="J17" s="14"/>
      <c r="K17" s="14"/>
      <c r="L17" s="14"/>
      <c r="M17" s="50"/>
      <c r="N17" s="14"/>
      <c r="O17" s="14"/>
      <c r="P17" s="14"/>
      <c r="Q17" s="68"/>
    </row>
    <row r="18" spans="1:17" ht="12.75">
      <c r="A18" s="45"/>
      <c r="B18" s="46"/>
      <c r="C18" s="46"/>
      <c r="D18" s="46"/>
      <c r="E18" s="7" t="s">
        <v>8</v>
      </c>
      <c r="F18" s="7" t="s">
        <v>8</v>
      </c>
      <c r="G18" s="19"/>
      <c r="H18" s="18"/>
      <c r="I18" s="46"/>
      <c r="J18" s="7" t="s">
        <v>8</v>
      </c>
      <c r="K18" s="7" t="s">
        <v>8</v>
      </c>
      <c r="L18" s="19"/>
      <c r="M18" s="45"/>
      <c r="N18" s="46"/>
      <c r="O18" s="7" t="s">
        <v>8</v>
      </c>
      <c r="P18" s="7" t="s">
        <v>8</v>
      </c>
      <c r="Q18" s="70"/>
    </row>
    <row r="19" spans="1:17" ht="12.75">
      <c r="A19" s="45"/>
      <c r="B19" s="46"/>
      <c r="C19" s="46"/>
      <c r="D19" s="46"/>
      <c r="E19" s="12" t="s">
        <v>15</v>
      </c>
      <c r="F19" s="12" t="s">
        <v>14</v>
      </c>
      <c r="G19" s="19"/>
      <c r="H19" s="18"/>
      <c r="I19" s="46"/>
      <c r="J19" s="12" t="s">
        <v>15</v>
      </c>
      <c r="K19" s="12" t="s">
        <v>14</v>
      </c>
      <c r="L19" s="19"/>
      <c r="M19" s="45"/>
      <c r="N19" s="46"/>
      <c r="O19" s="12" t="s">
        <v>15</v>
      </c>
      <c r="P19" s="12" t="s">
        <v>14</v>
      </c>
      <c r="Q19" s="70"/>
    </row>
    <row r="20" spans="1:17" ht="15.75">
      <c r="A20" s="52"/>
      <c r="B20" s="8"/>
      <c r="C20" s="20"/>
      <c r="D20" s="21"/>
      <c r="E20" s="105">
        <f>SUM(E10:E14)</f>
        <v>211</v>
      </c>
      <c r="F20" s="105">
        <f>SUM(F10:F14)</f>
        <v>950236.48</v>
      </c>
      <c r="G20" s="106"/>
      <c r="H20" s="107"/>
      <c r="I20" s="108"/>
      <c r="J20" s="105">
        <f>SUM(J10:J14)</f>
        <v>80</v>
      </c>
      <c r="K20" s="105">
        <f>SUM(K10:K14)</f>
        <v>646930.11</v>
      </c>
      <c r="L20" s="99"/>
      <c r="M20" s="117"/>
      <c r="N20" s="110"/>
      <c r="O20" s="105">
        <f>SUM(O10:O14)</f>
        <v>0</v>
      </c>
      <c r="P20" s="105">
        <f>SUM(P10:P14)</f>
        <v>0</v>
      </c>
      <c r="Q20" s="69"/>
    </row>
    <row r="21" spans="1:17" ht="6" customHeight="1" thickBot="1">
      <c r="A21" s="53"/>
      <c r="B21" s="38"/>
      <c r="C21" s="38"/>
      <c r="D21" s="38"/>
      <c r="E21" s="41"/>
      <c r="F21" s="41"/>
      <c r="G21" s="42"/>
      <c r="H21" s="37"/>
      <c r="I21" s="38"/>
      <c r="J21" s="38"/>
      <c r="K21" s="38"/>
      <c r="L21" s="38"/>
      <c r="M21" s="53"/>
      <c r="N21" s="38"/>
      <c r="O21" s="38"/>
      <c r="P21" s="38"/>
      <c r="Q21" s="71"/>
    </row>
    <row r="22" spans="1:17" ht="16.5" thickBot="1">
      <c r="A22" s="54" t="s">
        <v>20</v>
      </c>
      <c r="B22" s="36"/>
      <c r="C22" s="35" t="s">
        <v>21</v>
      </c>
      <c r="D22" s="36"/>
      <c r="E22" s="35" t="s">
        <v>22</v>
      </c>
      <c r="F22" s="36"/>
      <c r="G22" s="36"/>
      <c r="H22" s="25"/>
      <c r="I22" s="55"/>
      <c r="J22" s="55"/>
      <c r="K22" s="46"/>
      <c r="L22" s="46"/>
      <c r="M22" s="45"/>
      <c r="N22" s="46"/>
      <c r="O22" s="46"/>
      <c r="P22" s="46"/>
      <c r="Q22" s="59"/>
    </row>
    <row r="23" spans="1:17" ht="15.75">
      <c r="A23" s="56" t="s">
        <v>23</v>
      </c>
      <c r="B23" s="26"/>
      <c r="C23" s="27"/>
      <c r="D23" s="28">
        <f>COUNTA(C12:C16)</f>
        <v>2</v>
      </c>
      <c r="E23" s="10"/>
      <c r="F23" s="239">
        <f>F20/E20</f>
        <v>4503.490426540285</v>
      </c>
      <c r="G23" s="26"/>
      <c r="H23" s="29"/>
      <c r="I23" s="55"/>
      <c r="J23" s="55"/>
      <c r="K23" s="46"/>
      <c r="L23" s="46"/>
      <c r="M23" s="45"/>
      <c r="N23" s="46"/>
      <c r="O23" s="46"/>
      <c r="P23" s="46"/>
      <c r="Q23" s="59"/>
    </row>
    <row r="24" spans="1:17" ht="15.75">
      <c r="A24" s="56" t="s">
        <v>24</v>
      </c>
      <c r="B24" s="26"/>
      <c r="C24" s="27"/>
      <c r="D24" s="28">
        <f>COUNTA(H10:H16)</f>
        <v>2</v>
      </c>
      <c r="E24" s="10"/>
      <c r="F24" s="239">
        <f>K20/J20</f>
        <v>8086.626375</v>
      </c>
      <c r="G24" s="30"/>
      <c r="H24" s="29"/>
      <c r="I24" s="55"/>
      <c r="J24" s="55"/>
      <c r="K24" s="46"/>
      <c r="L24" s="46"/>
      <c r="M24" s="45"/>
      <c r="N24" s="46"/>
      <c r="O24" s="46"/>
      <c r="P24" s="46"/>
      <c r="Q24" s="59"/>
    </row>
    <row r="25" spans="1:17" ht="16.5" thickBot="1">
      <c r="A25" s="57" t="s">
        <v>25</v>
      </c>
      <c r="B25" s="31"/>
      <c r="C25" s="32"/>
      <c r="D25" s="33">
        <f>COUNTA(M10:M16)</f>
        <v>0</v>
      </c>
      <c r="E25" s="34"/>
      <c r="F25" s="240" t="e">
        <f>P20/O20</f>
        <v>#DIV/0!</v>
      </c>
      <c r="G25" s="31"/>
      <c r="H25" s="29"/>
      <c r="I25" s="55"/>
      <c r="J25" s="58"/>
      <c r="K25" s="46"/>
      <c r="L25" s="46"/>
      <c r="M25" s="45"/>
      <c r="N25" s="46"/>
      <c r="O25" s="46"/>
      <c r="P25" s="46"/>
      <c r="Q25" s="59"/>
    </row>
    <row r="26" spans="1:17" ht="17.25" thickBot="1" thickTop="1">
      <c r="A26" s="72" t="s">
        <v>26</v>
      </c>
      <c r="B26" s="73"/>
      <c r="C26" s="15"/>
      <c r="D26" s="74">
        <f>SUM(D23:D25)</f>
        <v>4</v>
      </c>
      <c r="E26" s="15"/>
      <c r="F26" s="241" t="e">
        <f>(+F20+K20+P20)/(+E20+J20+#REF!)</f>
        <v>#REF!</v>
      </c>
      <c r="G26" s="73"/>
      <c r="H26" s="16"/>
      <c r="I26" s="73"/>
      <c r="J26" s="73"/>
      <c r="K26" s="73"/>
      <c r="L26" s="73"/>
      <c r="M26" s="118"/>
      <c r="N26" s="73"/>
      <c r="O26" s="73"/>
      <c r="P26" s="73"/>
      <c r="Q26" s="75"/>
    </row>
  </sheetData>
  <sheetProtection/>
  <printOptions horizontalCentered="1" verticalCentered="1"/>
  <pageMargins left="0.25" right="0.25" top="0.25" bottom="0.25" header="0.5" footer="0.5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2.7109375" style="0" customWidth="1"/>
    <col min="3" max="3" width="10.140625" style="0" bestFit="1" customWidth="1"/>
    <col min="4" max="4" width="10.7109375" style="0" customWidth="1"/>
    <col min="5" max="5" width="12.7109375" style="0" customWidth="1"/>
    <col min="8" max="8" width="10.7109375" style="0" customWidth="1"/>
    <col min="9" max="9" width="12.7109375" style="0" customWidth="1"/>
    <col min="12" max="12" width="10.7109375" style="0" customWidth="1"/>
    <col min="13" max="13" width="12.7109375" style="0" customWidth="1"/>
  </cols>
  <sheetData>
    <row r="1" ht="30.75">
      <c r="B1" s="1" t="s">
        <v>60</v>
      </c>
    </row>
    <row r="2" spans="2:4" ht="18">
      <c r="B2" s="3"/>
      <c r="D2" s="76"/>
    </row>
    <row r="3" spans="1:4" ht="19.5">
      <c r="A3" s="4" t="s">
        <v>31</v>
      </c>
      <c r="B3" s="3"/>
      <c r="C3" s="3"/>
      <c r="D3" s="76"/>
    </row>
    <row r="4" spans="1:3" ht="16.5" thickBot="1">
      <c r="A4" s="3"/>
      <c r="B4" s="3"/>
      <c r="C4" s="3"/>
    </row>
    <row r="5" spans="1:14" ht="15.75">
      <c r="A5" s="44"/>
      <c r="B5" s="60"/>
      <c r="C5" s="111"/>
      <c r="D5" s="63" t="s">
        <v>32</v>
      </c>
      <c r="E5" s="64"/>
      <c r="F5" s="65"/>
      <c r="G5" s="111"/>
      <c r="H5" s="63" t="s">
        <v>33</v>
      </c>
      <c r="I5" s="64"/>
      <c r="J5" s="65"/>
      <c r="K5" s="111"/>
      <c r="L5" s="63" t="s">
        <v>34</v>
      </c>
      <c r="M5" s="64"/>
      <c r="N5" s="65"/>
    </row>
    <row r="6" spans="1:14" ht="15.75">
      <c r="A6" s="47" t="s">
        <v>4</v>
      </c>
      <c r="B6" s="5" t="s">
        <v>5</v>
      </c>
      <c r="C6" s="137" t="s">
        <v>35</v>
      </c>
      <c r="D6" s="6" t="s">
        <v>7</v>
      </c>
      <c r="E6" s="7" t="s">
        <v>8</v>
      </c>
      <c r="F6" s="66" t="s">
        <v>8</v>
      </c>
      <c r="G6" s="112" t="s">
        <v>36</v>
      </c>
      <c r="H6" s="6" t="s">
        <v>28</v>
      </c>
      <c r="I6" s="7" t="s">
        <v>8</v>
      </c>
      <c r="J6" s="66" t="s">
        <v>8</v>
      </c>
      <c r="K6" s="112" t="s">
        <v>36</v>
      </c>
      <c r="L6" s="6" t="s">
        <v>7</v>
      </c>
      <c r="M6" s="7" t="s">
        <v>8</v>
      </c>
      <c r="N6" s="66" t="s">
        <v>8</v>
      </c>
    </row>
    <row r="7" spans="1:14" ht="15.75">
      <c r="A7" s="47" t="s">
        <v>10</v>
      </c>
      <c r="B7" s="5" t="s">
        <v>11</v>
      </c>
      <c r="C7" s="138" t="s">
        <v>37</v>
      </c>
      <c r="D7" s="6" t="s">
        <v>38</v>
      </c>
      <c r="E7" s="7" t="s">
        <v>14</v>
      </c>
      <c r="F7" s="66" t="s">
        <v>15</v>
      </c>
      <c r="G7" s="113" t="s">
        <v>37</v>
      </c>
      <c r="H7" s="6" t="s">
        <v>38</v>
      </c>
      <c r="I7" s="7" t="s">
        <v>14</v>
      </c>
      <c r="J7" s="66" t="s">
        <v>30</v>
      </c>
      <c r="K7" s="113" t="s">
        <v>39</v>
      </c>
      <c r="L7" s="6" t="s">
        <v>38</v>
      </c>
      <c r="M7" s="7" t="s">
        <v>14</v>
      </c>
      <c r="N7" s="66" t="s">
        <v>15</v>
      </c>
    </row>
    <row r="8" spans="1:14" ht="12.75">
      <c r="A8" s="49"/>
      <c r="B8" s="10"/>
      <c r="C8" s="113" t="s">
        <v>40</v>
      </c>
      <c r="D8" s="11" t="s">
        <v>18</v>
      </c>
      <c r="E8" s="12" t="s">
        <v>19</v>
      </c>
      <c r="F8" s="67" t="s">
        <v>14</v>
      </c>
      <c r="G8" s="113" t="s">
        <v>40</v>
      </c>
      <c r="H8" s="11" t="s">
        <v>18</v>
      </c>
      <c r="I8" s="12" t="s">
        <v>19</v>
      </c>
      <c r="J8" s="67" t="s">
        <v>14</v>
      </c>
      <c r="K8" s="113" t="s">
        <v>40</v>
      </c>
      <c r="L8" s="11" t="s">
        <v>18</v>
      </c>
      <c r="M8" s="12" t="s">
        <v>19</v>
      </c>
      <c r="N8" s="67" t="s">
        <v>14</v>
      </c>
    </row>
    <row r="9" spans="1:14" ht="3.75" customHeight="1">
      <c r="A9" s="50"/>
      <c r="B9" s="14"/>
      <c r="C9" s="50"/>
      <c r="D9" s="14"/>
      <c r="E9" s="14"/>
      <c r="F9" s="68"/>
      <c r="G9" s="50"/>
      <c r="H9" s="14"/>
      <c r="I9" s="14"/>
      <c r="J9" s="68"/>
      <c r="K9" s="50"/>
      <c r="L9" s="14"/>
      <c r="M9" s="14"/>
      <c r="N9" s="68"/>
    </row>
    <row r="10" spans="1:14" ht="13.5" thickBot="1">
      <c r="A10" s="295">
        <v>41772</v>
      </c>
      <c r="B10" s="244" t="s">
        <v>76</v>
      </c>
      <c r="C10" s="296"/>
      <c r="D10" s="247"/>
      <c r="E10" s="248"/>
      <c r="F10" s="297"/>
      <c r="G10" s="298"/>
      <c r="H10" s="299"/>
      <c r="I10" s="300"/>
      <c r="J10" s="301"/>
      <c r="K10" s="302" t="s">
        <v>77</v>
      </c>
      <c r="L10" s="252">
        <v>100</v>
      </c>
      <c r="M10" s="303">
        <v>153941.44</v>
      </c>
      <c r="N10" s="253">
        <v>1539.41</v>
      </c>
    </row>
    <row r="11" spans="1:17" ht="12.75">
      <c r="A11" s="87"/>
      <c r="B11" s="77"/>
      <c r="C11" s="121"/>
      <c r="D11" s="89"/>
      <c r="E11" s="83"/>
      <c r="F11" s="115"/>
      <c r="G11" s="121"/>
      <c r="H11" s="89"/>
      <c r="I11" s="83"/>
      <c r="J11" s="115"/>
      <c r="K11" s="114"/>
      <c r="L11" s="197"/>
      <c r="M11" s="79"/>
      <c r="N11" s="82"/>
      <c r="O11" s="46"/>
      <c r="P11" s="46"/>
      <c r="Q11" s="46"/>
    </row>
    <row r="12" spans="1:14" ht="13.5" thickBot="1">
      <c r="A12" s="120"/>
      <c r="B12" s="15"/>
      <c r="C12" s="118"/>
      <c r="D12" s="103"/>
      <c r="E12" s="103"/>
      <c r="F12" s="104"/>
      <c r="G12" s="118"/>
      <c r="H12" s="15"/>
      <c r="I12" s="15"/>
      <c r="J12" s="104"/>
      <c r="K12" s="118"/>
      <c r="L12" s="15"/>
      <c r="M12" s="15"/>
      <c r="N12" s="104"/>
    </row>
    <row r="13" spans="1:14" ht="3.75" customHeight="1">
      <c r="A13" s="50"/>
      <c r="B13" s="17"/>
      <c r="C13" s="17"/>
      <c r="D13" s="14"/>
      <c r="E13" s="14"/>
      <c r="F13" s="14"/>
      <c r="G13" s="13"/>
      <c r="H13" s="14"/>
      <c r="I13" s="14"/>
      <c r="J13" s="14"/>
      <c r="K13" s="50"/>
      <c r="L13" s="14"/>
      <c r="M13" s="14"/>
      <c r="N13" s="68"/>
    </row>
    <row r="14" spans="1:14" ht="12.75">
      <c r="A14" s="45"/>
      <c r="B14" s="46"/>
      <c r="C14" s="46"/>
      <c r="D14" s="7" t="s">
        <v>8</v>
      </c>
      <c r="E14" s="7" t="s">
        <v>8</v>
      </c>
      <c r="F14" s="19"/>
      <c r="G14" s="18"/>
      <c r="H14" s="7" t="s">
        <v>8</v>
      </c>
      <c r="I14" s="7" t="s">
        <v>8</v>
      </c>
      <c r="J14" s="19"/>
      <c r="K14" s="45"/>
      <c r="L14" s="7" t="s">
        <v>8</v>
      </c>
      <c r="M14" s="7" t="s">
        <v>8</v>
      </c>
      <c r="N14" s="70"/>
    </row>
    <row r="15" spans="1:14" ht="12.75">
      <c r="A15" s="45"/>
      <c r="B15" s="46"/>
      <c r="C15" s="46"/>
      <c r="D15" s="12" t="s">
        <v>15</v>
      </c>
      <c r="E15" s="12" t="s">
        <v>14</v>
      </c>
      <c r="F15" s="19"/>
      <c r="G15" s="18"/>
      <c r="H15" s="12" t="s">
        <v>15</v>
      </c>
      <c r="I15" s="12" t="s">
        <v>14</v>
      </c>
      <c r="J15" s="19"/>
      <c r="K15" s="45"/>
      <c r="L15" s="12" t="s">
        <v>15</v>
      </c>
      <c r="M15" s="12" t="s">
        <v>14</v>
      </c>
      <c r="N15" s="70"/>
    </row>
    <row r="16" spans="1:14" ht="15.75">
      <c r="A16" s="52"/>
      <c r="B16" s="8"/>
      <c r="C16" s="20"/>
      <c r="D16" s="105">
        <f>SUM(D10:D12)</f>
        <v>0</v>
      </c>
      <c r="E16" s="105">
        <f>SUM(E10:E12)</f>
        <v>0</v>
      </c>
      <c r="F16" s="106"/>
      <c r="G16" s="107"/>
      <c r="H16" s="105">
        <f>SUM(H10:H11)</f>
        <v>0</v>
      </c>
      <c r="I16" s="105">
        <f>SUM(I10:I11)</f>
        <v>0</v>
      </c>
      <c r="J16" s="99"/>
      <c r="K16" s="117"/>
      <c r="L16" s="105">
        <f>SUM(L10:L11)</f>
        <v>100</v>
      </c>
      <c r="M16" s="105">
        <f>SUM(M10:M11)</f>
        <v>153941.44</v>
      </c>
      <c r="N16" s="69"/>
    </row>
    <row r="17" spans="1:14" ht="6" customHeight="1" thickBot="1">
      <c r="A17" s="53"/>
      <c r="B17" s="38"/>
      <c r="C17" s="38"/>
      <c r="D17" s="41"/>
      <c r="E17" s="41"/>
      <c r="F17" s="42"/>
      <c r="G17" s="37"/>
      <c r="H17" s="38"/>
      <c r="I17" s="38"/>
      <c r="J17" s="38"/>
      <c r="K17" s="53"/>
      <c r="L17" s="38"/>
      <c r="M17" s="38"/>
      <c r="N17" s="71"/>
    </row>
    <row r="18" spans="1:14" ht="16.5" thickBot="1">
      <c r="A18" s="54" t="s">
        <v>20</v>
      </c>
      <c r="B18" s="165"/>
      <c r="C18" s="166" t="s">
        <v>21</v>
      </c>
      <c r="D18" s="35" t="s">
        <v>22</v>
      </c>
      <c r="E18" s="36"/>
      <c r="F18" s="36"/>
      <c r="G18" s="25"/>
      <c r="H18" s="55"/>
      <c r="I18" s="46"/>
      <c r="J18" s="46"/>
      <c r="K18" s="45"/>
      <c r="L18" s="46"/>
      <c r="M18" s="46"/>
      <c r="N18" s="59"/>
    </row>
    <row r="19" spans="1:14" ht="15.75">
      <c r="A19" s="56" t="s">
        <v>41</v>
      </c>
      <c r="B19" s="26"/>
      <c r="C19" s="167">
        <f>COUNT(D10:D12)</f>
        <v>0</v>
      </c>
      <c r="D19" s="10"/>
      <c r="E19" s="239" t="e">
        <f>E16/D16</f>
        <v>#DIV/0!</v>
      </c>
      <c r="F19" s="26"/>
      <c r="G19" s="29"/>
      <c r="H19" s="55"/>
      <c r="I19" s="46"/>
      <c r="J19" s="46"/>
      <c r="K19" s="45"/>
      <c r="L19" s="46"/>
      <c r="M19" s="46"/>
      <c r="N19" s="59"/>
    </row>
    <row r="20" spans="1:14" ht="15.75">
      <c r="A20" s="56" t="s">
        <v>42</v>
      </c>
      <c r="B20" s="26"/>
      <c r="C20" s="167">
        <f>COUNT(H10:H12)</f>
        <v>0</v>
      </c>
      <c r="D20" s="10"/>
      <c r="E20" s="239" t="e">
        <f>I16/H16</f>
        <v>#DIV/0!</v>
      </c>
      <c r="F20" s="30"/>
      <c r="G20" s="29"/>
      <c r="H20" s="55"/>
      <c r="I20" s="46"/>
      <c r="J20" s="46"/>
      <c r="K20" s="45"/>
      <c r="L20" s="46"/>
      <c r="M20" s="46"/>
      <c r="N20" s="59"/>
    </row>
    <row r="21" spans="1:14" ht="16.5" thickBot="1">
      <c r="A21" s="57" t="s">
        <v>43</v>
      </c>
      <c r="B21" s="31"/>
      <c r="C21" s="167">
        <f>COUNT(L10:L12)</f>
        <v>1</v>
      </c>
      <c r="D21" s="34"/>
      <c r="E21" s="240">
        <f>M16/L16</f>
        <v>1539.4144000000001</v>
      </c>
      <c r="F21" s="31"/>
      <c r="G21" s="29"/>
      <c r="H21" s="58"/>
      <c r="I21" s="46"/>
      <c r="J21" s="46"/>
      <c r="K21" s="45"/>
      <c r="L21" s="46"/>
      <c r="M21" s="46"/>
      <c r="N21" s="59"/>
    </row>
    <row r="22" spans="1:14" ht="17.25" thickBot="1" thickTop="1">
      <c r="A22" s="72" t="s">
        <v>26</v>
      </c>
      <c r="B22" s="73"/>
      <c r="C22" s="190">
        <f>SUM(C19:C21)</f>
        <v>1</v>
      </c>
      <c r="D22" s="15"/>
      <c r="E22" s="241">
        <f>(+E16+I16+M16)/(+D16+H16+L16)</f>
        <v>1539.4144000000001</v>
      </c>
      <c r="F22" s="73"/>
      <c r="G22" s="16"/>
      <c r="H22" s="73"/>
      <c r="I22" s="73"/>
      <c r="J22" s="73"/>
      <c r="K22" s="118"/>
      <c r="L22" s="73"/>
      <c r="M22" s="73"/>
      <c r="N22" s="75"/>
    </row>
  </sheetData>
  <sheetProtection/>
  <printOptions horizontalCentered="1" verticalCentered="1"/>
  <pageMargins left="0.25" right="0.25" top="0.25" bottom="0.25" header="0.5" footer="0.5"/>
  <pageSetup horizontalDpi="600" verticalDpi="6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9.140625" style="0" customWidth="1"/>
    <col min="5" max="5" width="10.7109375" style="0" customWidth="1"/>
    <col min="6" max="6" width="12.7109375" style="0" customWidth="1"/>
    <col min="9" max="9" width="9.140625" style="0" customWidth="1"/>
    <col min="10" max="10" width="10.7109375" style="0" customWidth="1"/>
    <col min="11" max="11" width="12.7109375" style="0" customWidth="1"/>
    <col min="14" max="15" width="10.7109375" style="0" customWidth="1"/>
    <col min="16" max="16" width="12.7109375" style="0" customWidth="1"/>
  </cols>
  <sheetData>
    <row r="1" ht="30.75">
      <c r="B1" s="1" t="s">
        <v>60</v>
      </c>
    </row>
    <row r="2" spans="2:5" ht="18">
      <c r="B2" s="3"/>
      <c r="E2" s="76"/>
    </row>
    <row r="3" spans="1:5" ht="19.5">
      <c r="A3" s="4" t="s">
        <v>44</v>
      </c>
      <c r="B3" s="3"/>
      <c r="C3" s="3"/>
      <c r="D3" s="3"/>
      <c r="E3" s="76"/>
    </row>
    <row r="4" spans="1:4" ht="16.5" thickBot="1">
      <c r="A4" s="3"/>
      <c r="B4" s="3"/>
      <c r="C4" s="3"/>
      <c r="D4" s="3"/>
    </row>
    <row r="5" spans="1:17" ht="15.75">
      <c r="A5" s="44"/>
      <c r="B5" s="60"/>
      <c r="C5" s="111"/>
      <c r="D5" s="64"/>
      <c r="E5" s="63" t="s">
        <v>45</v>
      </c>
      <c r="F5" s="64"/>
      <c r="G5" s="65"/>
      <c r="H5" s="111"/>
      <c r="I5" s="63" t="s">
        <v>46</v>
      </c>
      <c r="J5" s="63"/>
      <c r="K5" s="64"/>
      <c r="L5" s="65"/>
      <c r="M5" s="111"/>
      <c r="N5" s="63" t="s">
        <v>3</v>
      </c>
      <c r="O5" s="63"/>
      <c r="P5" s="64"/>
      <c r="Q5" s="65"/>
    </row>
    <row r="6" spans="1:17" ht="15.75">
      <c r="A6" s="47" t="s">
        <v>4</v>
      </c>
      <c r="B6" s="5" t="s">
        <v>5</v>
      </c>
      <c r="C6" s="168" t="s">
        <v>47</v>
      </c>
      <c r="D6" s="169"/>
      <c r="E6" s="6" t="s">
        <v>7</v>
      </c>
      <c r="F6" s="7" t="s">
        <v>8</v>
      </c>
      <c r="G6" s="66" t="s">
        <v>8</v>
      </c>
      <c r="H6" s="168" t="s">
        <v>47</v>
      </c>
      <c r="I6" s="169"/>
      <c r="J6" s="6" t="s">
        <v>7</v>
      </c>
      <c r="K6" s="7" t="s">
        <v>8</v>
      </c>
      <c r="L6" s="66" t="s">
        <v>8</v>
      </c>
      <c r="M6" s="168" t="s">
        <v>47</v>
      </c>
      <c r="N6" s="169"/>
      <c r="O6" s="6" t="s">
        <v>7</v>
      </c>
      <c r="P6" s="7" t="s">
        <v>8</v>
      </c>
      <c r="Q6" s="66" t="s">
        <v>8</v>
      </c>
    </row>
    <row r="7" spans="1:17" ht="15.75">
      <c r="A7" s="47" t="s">
        <v>10</v>
      </c>
      <c r="B7" s="5" t="s">
        <v>11</v>
      </c>
      <c r="C7" s="170" t="s">
        <v>48</v>
      </c>
      <c r="D7" s="171"/>
      <c r="E7" s="6" t="s">
        <v>38</v>
      </c>
      <c r="F7" s="7" t="s">
        <v>14</v>
      </c>
      <c r="G7" s="66" t="s">
        <v>15</v>
      </c>
      <c r="H7" s="170" t="s">
        <v>48</v>
      </c>
      <c r="I7" s="171"/>
      <c r="J7" s="6" t="s">
        <v>38</v>
      </c>
      <c r="K7" s="7" t="s">
        <v>14</v>
      </c>
      <c r="L7" s="66" t="s">
        <v>30</v>
      </c>
      <c r="M7" s="170" t="s">
        <v>48</v>
      </c>
      <c r="N7" s="171"/>
      <c r="O7" s="6" t="s">
        <v>38</v>
      </c>
      <c r="P7" s="7" t="s">
        <v>14</v>
      </c>
      <c r="Q7" s="66" t="s">
        <v>15</v>
      </c>
    </row>
    <row r="8" spans="1:17" ht="12.75">
      <c r="A8" s="49"/>
      <c r="B8" s="10"/>
      <c r="C8" s="172" t="s">
        <v>16</v>
      </c>
      <c r="D8" s="173" t="s">
        <v>49</v>
      </c>
      <c r="E8" s="11" t="s">
        <v>18</v>
      </c>
      <c r="F8" s="12" t="s">
        <v>19</v>
      </c>
      <c r="G8" s="67" t="s">
        <v>14</v>
      </c>
      <c r="H8" s="172" t="s">
        <v>16</v>
      </c>
      <c r="I8" s="173" t="s">
        <v>49</v>
      </c>
      <c r="J8" s="11" t="s">
        <v>18</v>
      </c>
      <c r="K8" s="12" t="s">
        <v>19</v>
      </c>
      <c r="L8" s="67" t="s">
        <v>14</v>
      </c>
      <c r="M8" s="172" t="s">
        <v>16</v>
      </c>
      <c r="N8" s="173" t="s">
        <v>49</v>
      </c>
      <c r="O8" s="11" t="s">
        <v>18</v>
      </c>
      <c r="P8" s="12" t="s">
        <v>19</v>
      </c>
      <c r="Q8" s="67" t="s">
        <v>14</v>
      </c>
    </row>
    <row r="9" spans="1:17" ht="3.75" customHeight="1">
      <c r="A9" s="50"/>
      <c r="B9" s="14"/>
      <c r="C9" s="174"/>
      <c r="D9" s="17"/>
      <c r="E9" s="14"/>
      <c r="F9" s="14"/>
      <c r="G9" s="68"/>
      <c r="H9" s="50"/>
      <c r="I9" s="14"/>
      <c r="J9" s="14"/>
      <c r="K9" s="14"/>
      <c r="L9" s="68"/>
      <c r="M9" s="50"/>
      <c r="N9" s="14"/>
      <c r="O9" s="14"/>
      <c r="P9" s="14"/>
      <c r="Q9" s="68"/>
    </row>
    <row r="10" spans="1:17" ht="12.75">
      <c r="A10" s="164"/>
      <c r="B10" s="175"/>
      <c r="C10" s="176"/>
      <c r="D10" s="177"/>
      <c r="E10" s="149"/>
      <c r="F10" s="150"/>
      <c r="G10" s="151"/>
      <c r="H10" s="152"/>
      <c r="I10" s="153"/>
      <c r="J10" s="149"/>
      <c r="K10" s="154"/>
      <c r="L10" s="155"/>
      <c r="M10" s="156"/>
      <c r="N10" s="157"/>
      <c r="O10" s="149"/>
      <c r="P10" s="158"/>
      <c r="Q10" s="159"/>
    </row>
    <row r="11" spans="1:20" ht="12.75">
      <c r="A11" s="130"/>
      <c r="B11" s="178"/>
      <c r="C11" s="179"/>
      <c r="D11" s="180"/>
      <c r="E11" s="132"/>
      <c r="F11" s="133"/>
      <c r="G11" s="134"/>
      <c r="H11" s="131"/>
      <c r="I11" s="181"/>
      <c r="J11" s="132"/>
      <c r="K11" s="133"/>
      <c r="L11" s="134"/>
      <c r="M11" s="135"/>
      <c r="N11" s="136"/>
      <c r="O11" s="132"/>
      <c r="P11" s="144"/>
      <c r="Q11" s="182"/>
      <c r="R11" s="46"/>
      <c r="S11" s="46"/>
      <c r="T11" s="46"/>
    </row>
    <row r="12" spans="1:20" ht="12.75">
      <c r="A12" s="87"/>
      <c r="B12" s="77"/>
      <c r="C12" s="183"/>
      <c r="D12" s="184"/>
      <c r="E12" s="89"/>
      <c r="F12" s="83"/>
      <c r="G12" s="115"/>
      <c r="H12" s="127"/>
      <c r="I12" s="89"/>
      <c r="J12" s="89"/>
      <c r="K12" s="89"/>
      <c r="L12" s="115"/>
      <c r="M12" s="121"/>
      <c r="N12" s="89"/>
      <c r="O12" s="89"/>
      <c r="P12" s="83"/>
      <c r="Q12" s="115"/>
      <c r="R12" s="139"/>
      <c r="S12" s="140"/>
      <c r="T12" s="141"/>
    </row>
    <row r="13" spans="1:20" ht="12.75">
      <c r="A13" s="87"/>
      <c r="B13" s="77"/>
      <c r="C13" s="124"/>
      <c r="D13" s="185"/>
      <c r="E13" s="86"/>
      <c r="F13" s="83"/>
      <c r="G13" s="95"/>
      <c r="H13" s="114"/>
      <c r="I13" s="86"/>
      <c r="J13" s="86"/>
      <c r="K13" s="86"/>
      <c r="L13" s="95"/>
      <c r="M13" s="125"/>
      <c r="N13" s="128"/>
      <c r="O13" s="86"/>
      <c r="P13" s="43"/>
      <c r="Q13" s="129"/>
      <c r="R13" s="46"/>
      <c r="S13" s="46"/>
      <c r="T13" s="46"/>
    </row>
    <row r="14" spans="1:17" ht="12.75">
      <c r="A14" s="51"/>
      <c r="B14" s="79"/>
      <c r="C14" s="124"/>
      <c r="D14" s="185"/>
      <c r="E14" s="86"/>
      <c r="F14" s="86"/>
      <c r="G14" s="95"/>
      <c r="H14" s="126"/>
      <c r="I14" s="85"/>
      <c r="J14" s="86"/>
      <c r="K14" s="86"/>
      <c r="L14" s="95"/>
      <c r="M14" s="114"/>
      <c r="N14" s="86"/>
      <c r="O14" s="86"/>
      <c r="P14" s="86"/>
      <c r="Q14" s="95"/>
    </row>
    <row r="15" spans="1:17" ht="12.75">
      <c r="A15" s="51"/>
      <c r="B15" s="79"/>
      <c r="C15" s="186"/>
      <c r="D15" s="119"/>
      <c r="E15" s="86"/>
      <c r="F15" s="86"/>
      <c r="G15" s="95"/>
      <c r="H15" s="116"/>
      <c r="I15" s="86"/>
      <c r="J15" s="86"/>
      <c r="K15" s="86"/>
      <c r="L15" s="95"/>
      <c r="M15" s="114"/>
      <c r="N15" s="86"/>
      <c r="O15" s="86"/>
      <c r="P15" s="86"/>
      <c r="Q15" s="95"/>
    </row>
    <row r="16" spans="1:17" ht="12.75">
      <c r="A16" s="51"/>
      <c r="B16" s="79"/>
      <c r="C16" s="186"/>
      <c r="D16" s="119"/>
      <c r="E16" s="86"/>
      <c r="F16" s="86"/>
      <c r="G16" s="95"/>
      <c r="H16" s="116"/>
      <c r="I16" s="86"/>
      <c r="J16" s="86"/>
      <c r="K16" s="86"/>
      <c r="L16" s="95"/>
      <c r="M16" s="114"/>
      <c r="N16" s="86"/>
      <c r="O16" s="86"/>
      <c r="P16" s="86"/>
      <c r="Q16" s="95"/>
    </row>
    <row r="17" spans="1:17" ht="12.75">
      <c r="A17" s="51"/>
      <c r="B17" s="79"/>
      <c r="C17" s="186"/>
      <c r="D17" s="119"/>
      <c r="E17" s="86"/>
      <c r="F17" s="86"/>
      <c r="G17" s="95"/>
      <c r="H17" s="116"/>
      <c r="I17" s="86"/>
      <c r="J17" s="86"/>
      <c r="K17" s="86"/>
      <c r="L17" s="95"/>
      <c r="M17" s="114"/>
      <c r="N17" s="86"/>
      <c r="O17" s="86"/>
      <c r="P17" s="86"/>
      <c r="Q17" s="95"/>
    </row>
    <row r="18" spans="1:17" ht="12.75">
      <c r="A18" s="51"/>
      <c r="B18" s="79"/>
      <c r="C18" s="186"/>
      <c r="D18" s="119"/>
      <c r="E18" s="86"/>
      <c r="F18" s="86"/>
      <c r="G18" s="95"/>
      <c r="H18" s="116"/>
      <c r="I18" s="86"/>
      <c r="J18" s="86"/>
      <c r="K18" s="86"/>
      <c r="L18" s="95"/>
      <c r="M18" s="114"/>
      <c r="N18" s="86"/>
      <c r="O18" s="86"/>
      <c r="P18" s="86"/>
      <c r="Q18" s="95"/>
    </row>
    <row r="19" spans="1:17" ht="12.75">
      <c r="A19" s="51"/>
      <c r="B19" s="79"/>
      <c r="C19" s="186"/>
      <c r="D19" s="119"/>
      <c r="E19" s="86"/>
      <c r="F19" s="86"/>
      <c r="G19" s="95"/>
      <c r="H19" s="116"/>
      <c r="I19" s="86"/>
      <c r="J19" s="86"/>
      <c r="K19" s="86"/>
      <c r="L19" s="95"/>
      <c r="M19" s="114"/>
      <c r="N19" s="86"/>
      <c r="O19" s="86"/>
      <c r="P19" s="86"/>
      <c r="Q19" s="95"/>
    </row>
    <row r="20" spans="1:17" ht="12.75">
      <c r="A20" s="51"/>
      <c r="B20" s="79"/>
      <c r="C20" s="186"/>
      <c r="D20" s="119"/>
      <c r="E20" s="86"/>
      <c r="F20" s="86"/>
      <c r="G20" s="95"/>
      <c r="H20" s="116"/>
      <c r="I20" s="86"/>
      <c r="J20" s="86"/>
      <c r="K20" s="86"/>
      <c r="L20" s="95"/>
      <c r="M20" s="114"/>
      <c r="N20" s="86"/>
      <c r="O20" s="86"/>
      <c r="P20" s="86"/>
      <c r="Q20" s="95"/>
    </row>
    <row r="21" spans="1:17" ht="12.75">
      <c r="A21" s="51"/>
      <c r="B21" s="79"/>
      <c r="C21" s="186"/>
      <c r="D21" s="119"/>
      <c r="E21" s="86"/>
      <c r="F21" s="86"/>
      <c r="G21" s="123"/>
      <c r="H21" s="116"/>
      <c r="I21" s="86"/>
      <c r="J21" s="86"/>
      <c r="K21" s="86"/>
      <c r="L21" s="95"/>
      <c r="M21" s="114"/>
      <c r="N21" s="86"/>
      <c r="O21" s="86"/>
      <c r="P21" s="86"/>
      <c r="Q21" s="95"/>
    </row>
    <row r="22" spans="1:17" ht="12.75">
      <c r="A22" s="51"/>
      <c r="B22" s="79"/>
      <c r="C22" s="186"/>
      <c r="D22" s="119"/>
      <c r="E22" s="86"/>
      <c r="F22" s="86"/>
      <c r="G22" s="123"/>
      <c r="H22" s="116"/>
      <c r="I22" s="86"/>
      <c r="J22" s="86"/>
      <c r="K22" s="86"/>
      <c r="L22" s="95"/>
      <c r="M22" s="114"/>
      <c r="N22" s="86"/>
      <c r="O22" s="86"/>
      <c r="P22" s="86"/>
      <c r="Q22" s="95"/>
    </row>
    <row r="23" spans="1:17" ht="13.5" thickBot="1">
      <c r="A23" s="120"/>
      <c r="B23" s="15"/>
      <c r="C23" s="187"/>
      <c r="D23" s="73"/>
      <c r="E23" s="103"/>
      <c r="F23" s="103"/>
      <c r="G23" s="104"/>
      <c r="H23" s="118"/>
      <c r="I23" s="15"/>
      <c r="J23" s="103"/>
      <c r="K23" s="15"/>
      <c r="L23" s="104"/>
      <c r="M23" s="118"/>
      <c r="N23" s="15"/>
      <c r="O23" s="103"/>
      <c r="P23" s="15"/>
      <c r="Q23" s="104"/>
    </row>
    <row r="24" spans="1:17" ht="3.75" customHeight="1">
      <c r="A24" s="50"/>
      <c r="B24" s="17"/>
      <c r="C24" s="17"/>
      <c r="D24" s="17"/>
      <c r="E24" s="14"/>
      <c r="F24" s="14"/>
      <c r="G24" s="14"/>
      <c r="H24" s="13"/>
      <c r="I24" s="14"/>
      <c r="J24" s="14"/>
      <c r="K24" s="14"/>
      <c r="L24" s="14"/>
      <c r="M24" s="50"/>
      <c r="N24" s="14"/>
      <c r="O24" s="14"/>
      <c r="P24" s="14"/>
      <c r="Q24" s="68"/>
    </row>
    <row r="25" spans="1:17" ht="12.75">
      <c r="A25" s="45"/>
      <c r="B25" s="46"/>
      <c r="C25" s="46"/>
      <c r="D25" s="46"/>
      <c r="E25" s="7" t="s">
        <v>8</v>
      </c>
      <c r="F25" s="7" t="s">
        <v>8</v>
      </c>
      <c r="G25" s="19"/>
      <c r="H25" s="18"/>
      <c r="I25" s="7" t="s">
        <v>8</v>
      </c>
      <c r="J25" s="7" t="s">
        <v>8</v>
      </c>
      <c r="K25" s="7" t="s">
        <v>8</v>
      </c>
      <c r="L25" s="19"/>
      <c r="M25" s="45"/>
      <c r="N25" s="7" t="s">
        <v>8</v>
      </c>
      <c r="O25" s="7" t="s">
        <v>8</v>
      </c>
      <c r="P25" s="7" t="s">
        <v>8</v>
      </c>
      <c r="Q25" s="70"/>
    </row>
    <row r="26" spans="1:17" ht="12.75">
      <c r="A26" s="45"/>
      <c r="B26" s="46"/>
      <c r="C26" s="46"/>
      <c r="D26" s="46"/>
      <c r="E26" s="12" t="s">
        <v>15</v>
      </c>
      <c r="F26" s="12" t="s">
        <v>14</v>
      </c>
      <c r="G26" s="19"/>
      <c r="H26" s="18"/>
      <c r="I26" s="12" t="s">
        <v>15</v>
      </c>
      <c r="J26" s="12" t="s">
        <v>15</v>
      </c>
      <c r="K26" s="12" t="s">
        <v>14</v>
      </c>
      <c r="L26" s="19"/>
      <c r="M26" s="45"/>
      <c r="N26" s="12" t="s">
        <v>15</v>
      </c>
      <c r="O26" s="12" t="s">
        <v>15</v>
      </c>
      <c r="P26" s="12" t="s">
        <v>14</v>
      </c>
      <c r="Q26" s="70"/>
    </row>
    <row r="27" spans="1:17" ht="15.75">
      <c r="A27" s="52"/>
      <c r="B27" s="8"/>
      <c r="C27" s="20"/>
      <c r="D27" s="20"/>
      <c r="E27" s="105">
        <f>SUM(E10:E23)</f>
        <v>0</v>
      </c>
      <c r="F27" s="105">
        <f>SUM(F10:F23)</f>
        <v>0</v>
      </c>
      <c r="G27" s="106"/>
      <c r="H27" s="107"/>
      <c r="I27" s="105">
        <f>SUM(I10:I14)</f>
        <v>0</v>
      </c>
      <c r="J27" s="105">
        <f>SUM(J10:J23)</f>
        <v>0</v>
      </c>
      <c r="K27" s="105">
        <f>SUM(K10:K14)</f>
        <v>0</v>
      </c>
      <c r="L27" s="99"/>
      <c r="M27" s="117"/>
      <c r="N27" s="105">
        <f>SUM(N10:N14)</f>
        <v>0</v>
      </c>
      <c r="O27" s="105">
        <f>SUM(O10:O23)</f>
        <v>0</v>
      </c>
      <c r="P27" s="105">
        <f>SUM(P10:P14)</f>
        <v>0</v>
      </c>
      <c r="Q27" s="69"/>
    </row>
    <row r="28" spans="1:17" ht="6" customHeight="1" thickBot="1">
      <c r="A28" s="53"/>
      <c r="B28" s="38"/>
      <c r="C28" s="38"/>
      <c r="D28" s="38"/>
      <c r="E28" s="41"/>
      <c r="F28" s="41"/>
      <c r="G28" s="42"/>
      <c r="H28" s="37"/>
      <c r="I28" s="38"/>
      <c r="J28" s="38"/>
      <c r="K28" s="38"/>
      <c r="L28" s="38"/>
      <c r="M28" s="53"/>
      <c r="N28" s="38"/>
      <c r="O28" s="38"/>
      <c r="P28" s="38"/>
      <c r="Q28" s="71"/>
    </row>
    <row r="29" spans="1:17" ht="16.5" thickBot="1">
      <c r="A29" s="54" t="s">
        <v>20</v>
      </c>
      <c r="B29" s="165"/>
      <c r="C29" s="166" t="s">
        <v>21</v>
      </c>
      <c r="D29" s="166"/>
      <c r="E29" s="35" t="s">
        <v>22</v>
      </c>
      <c r="F29" s="36"/>
      <c r="G29" s="36"/>
      <c r="H29" s="25"/>
      <c r="I29" s="55"/>
      <c r="J29" s="55"/>
      <c r="K29" s="46"/>
      <c r="L29" s="46"/>
      <c r="M29" s="45"/>
      <c r="N29" s="46"/>
      <c r="O29" s="46"/>
      <c r="P29" s="46"/>
      <c r="Q29" s="59"/>
    </row>
    <row r="30" spans="1:17" ht="15.75">
      <c r="A30" s="56" t="s">
        <v>50</v>
      </c>
      <c r="B30" s="26"/>
      <c r="C30" s="167">
        <f>COUNT(E10:E23)</f>
        <v>0</v>
      </c>
      <c r="D30" s="167"/>
      <c r="E30" s="10"/>
      <c r="F30" s="239" t="e">
        <f>F27/E27</f>
        <v>#DIV/0!</v>
      </c>
      <c r="G30" s="26"/>
      <c r="H30" s="29"/>
      <c r="I30" s="55"/>
      <c r="J30" s="55"/>
      <c r="K30" s="46"/>
      <c r="L30" s="46"/>
      <c r="M30" s="45"/>
      <c r="N30" s="46"/>
      <c r="O30" s="46"/>
      <c r="P30" s="46"/>
      <c r="Q30" s="59"/>
    </row>
    <row r="31" spans="1:17" ht="15.75">
      <c r="A31" s="56" t="s">
        <v>24</v>
      </c>
      <c r="B31" s="26"/>
      <c r="C31" s="167">
        <f>COUNT(J10:J23)</f>
        <v>0</v>
      </c>
      <c r="D31" s="167"/>
      <c r="E31" s="10"/>
      <c r="F31" s="239" t="e">
        <f>K27/J27</f>
        <v>#DIV/0!</v>
      </c>
      <c r="G31" s="30"/>
      <c r="H31" s="29"/>
      <c r="I31" s="55"/>
      <c r="J31" s="55"/>
      <c r="K31" s="46"/>
      <c r="L31" s="46"/>
      <c r="M31" s="45"/>
      <c r="N31" s="46"/>
      <c r="O31" s="46"/>
      <c r="P31" s="46"/>
      <c r="Q31" s="59"/>
    </row>
    <row r="32" spans="1:17" ht="16.5" thickBot="1">
      <c r="A32" s="57" t="s">
        <v>25</v>
      </c>
      <c r="B32" s="31"/>
      <c r="C32" s="188">
        <f>COUNT(O10:O23)</f>
        <v>0</v>
      </c>
      <c r="D32" s="189"/>
      <c r="E32" s="34"/>
      <c r="F32" s="242" t="e">
        <f>P27/O27</f>
        <v>#DIV/0!</v>
      </c>
      <c r="G32" s="31"/>
      <c r="H32" s="29"/>
      <c r="I32" s="58"/>
      <c r="J32" s="58"/>
      <c r="K32" s="46"/>
      <c r="L32" s="46"/>
      <c r="M32" s="45"/>
      <c r="N32" s="46"/>
      <c r="O32" s="46"/>
      <c r="P32" s="46"/>
      <c r="Q32" s="59"/>
    </row>
    <row r="33" spans="1:17" ht="17.25" thickBot="1" thickTop="1">
      <c r="A33" s="72" t="s">
        <v>26</v>
      </c>
      <c r="B33" s="73"/>
      <c r="C33" s="190">
        <f>SUM(C30:C32)</f>
        <v>0</v>
      </c>
      <c r="D33" s="15"/>
      <c r="E33" s="15"/>
      <c r="F33" s="241" t="e">
        <f>(+F27+K27+P27)/(+E27+J27+O27)</f>
        <v>#DIV/0!</v>
      </c>
      <c r="G33" s="73"/>
      <c r="H33" s="16"/>
      <c r="I33" s="73"/>
      <c r="J33" s="73"/>
      <c r="K33" s="73"/>
      <c r="L33" s="73"/>
      <c r="M33" s="118"/>
      <c r="N33" s="73"/>
      <c r="O33" s="73"/>
      <c r="P33" s="73"/>
      <c r="Q33" s="7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4" width="9.140625" style="0" customWidth="1"/>
    <col min="5" max="5" width="10.7109375" style="0" customWidth="1"/>
    <col min="6" max="6" width="12.7109375" style="0" customWidth="1"/>
    <col min="9" max="9" width="9.140625" style="0" customWidth="1"/>
    <col min="10" max="10" width="10.7109375" style="0" customWidth="1"/>
    <col min="11" max="11" width="12.7109375" style="0" customWidth="1"/>
    <col min="14" max="15" width="10.7109375" style="0" customWidth="1"/>
    <col min="16" max="16" width="12.7109375" style="0" customWidth="1"/>
  </cols>
  <sheetData>
    <row r="1" ht="30.75">
      <c r="B1" s="1" t="s">
        <v>60</v>
      </c>
    </row>
    <row r="2" spans="2:5" ht="18">
      <c r="B2" s="3"/>
      <c r="E2" s="76"/>
    </row>
    <row r="3" spans="1:5" ht="19.5">
      <c r="A3" s="4" t="s">
        <v>51</v>
      </c>
      <c r="B3" s="3"/>
      <c r="C3" s="3"/>
      <c r="D3" s="3"/>
      <c r="E3" s="76"/>
    </row>
    <row r="4" spans="1:4" ht="16.5" thickBot="1">
      <c r="A4" s="3"/>
      <c r="B4" s="3"/>
      <c r="C4" s="3"/>
      <c r="D4" s="3"/>
    </row>
    <row r="5" spans="1:17" ht="15.75">
      <c r="A5" s="44"/>
      <c r="B5" s="44"/>
      <c r="C5" s="111"/>
      <c r="D5" s="64"/>
      <c r="E5" s="63" t="s">
        <v>45</v>
      </c>
      <c r="F5" s="64"/>
      <c r="G5" s="64"/>
      <c r="H5" s="111"/>
      <c r="I5" s="63" t="s">
        <v>46</v>
      </c>
      <c r="J5" s="63"/>
      <c r="K5" s="64"/>
      <c r="L5" s="65"/>
      <c r="M5" s="64"/>
      <c r="N5" s="63" t="s">
        <v>3</v>
      </c>
      <c r="O5" s="63"/>
      <c r="P5" s="64"/>
      <c r="Q5" s="65"/>
    </row>
    <row r="6" spans="1:17" ht="15.75">
      <c r="A6" s="47" t="s">
        <v>4</v>
      </c>
      <c r="B6" s="47" t="s">
        <v>5</v>
      </c>
      <c r="C6" s="168" t="s">
        <v>47</v>
      </c>
      <c r="D6" s="169"/>
      <c r="E6" s="6" t="s">
        <v>52</v>
      </c>
      <c r="F6" s="7" t="s">
        <v>8</v>
      </c>
      <c r="G6" s="7" t="s">
        <v>8</v>
      </c>
      <c r="H6" s="168" t="s">
        <v>47</v>
      </c>
      <c r="I6" s="169"/>
      <c r="J6" s="6" t="s">
        <v>52</v>
      </c>
      <c r="K6" s="7" t="s">
        <v>8</v>
      </c>
      <c r="L6" s="66" t="s">
        <v>8</v>
      </c>
      <c r="M6" s="191" t="s">
        <v>47</v>
      </c>
      <c r="N6" s="169"/>
      <c r="O6" s="6" t="s">
        <v>52</v>
      </c>
      <c r="P6" s="7" t="s">
        <v>8</v>
      </c>
      <c r="Q6" s="66" t="s">
        <v>8</v>
      </c>
    </row>
    <row r="7" spans="1:17" ht="15.75">
      <c r="A7" s="47" t="s">
        <v>10</v>
      </c>
      <c r="B7" s="47" t="s">
        <v>11</v>
      </c>
      <c r="C7" s="170" t="s">
        <v>48</v>
      </c>
      <c r="D7" s="171"/>
      <c r="E7" s="6" t="s">
        <v>53</v>
      </c>
      <c r="F7" s="7" t="s">
        <v>14</v>
      </c>
      <c r="G7" s="7" t="s">
        <v>15</v>
      </c>
      <c r="H7" s="170" t="s">
        <v>48</v>
      </c>
      <c r="I7" s="171"/>
      <c r="J7" s="6" t="s">
        <v>53</v>
      </c>
      <c r="K7" s="7" t="s">
        <v>14</v>
      </c>
      <c r="L7" s="66" t="s">
        <v>14</v>
      </c>
      <c r="M7" s="192" t="s">
        <v>48</v>
      </c>
      <c r="N7" s="171"/>
      <c r="O7" s="6" t="s">
        <v>53</v>
      </c>
      <c r="P7" s="7" t="s">
        <v>14</v>
      </c>
      <c r="Q7" s="66" t="s">
        <v>15</v>
      </c>
    </row>
    <row r="8" spans="1:17" ht="12.75">
      <c r="A8" s="49"/>
      <c r="B8" s="49"/>
      <c r="C8" s="172" t="s">
        <v>16</v>
      </c>
      <c r="D8" s="173" t="s">
        <v>49</v>
      </c>
      <c r="E8" s="11" t="s">
        <v>54</v>
      </c>
      <c r="F8" s="12" t="s">
        <v>19</v>
      </c>
      <c r="G8" s="12" t="s">
        <v>55</v>
      </c>
      <c r="H8" s="172" t="s">
        <v>16</v>
      </c>
      <c r="I8" s="173" t="s">
        <v>49</v>
      </c>
      <c r="J8" s="11" t="s">
        <v>56</v>
      </c>
      <c r="K8" s="12" t="s">
        <v>19</v>
      </c>
      <c r="L8" s="67" t="s">
        <v>57</v>
      </c>
      <c r="M8" s="193" t="s">
        <v>16</v>
      </c>
      <c r="N8" s="173" t="s">
        <v>49</v>
      </c>
      <c r="O8" s="11" t="s">
        <v>56</v>
      </c>
      <c r="P8" s="12" t="s">
        <v>19</v>
      </c>
      <c r="Q8" s="67" t="s">
        <v>55</v>
      </c>
    </row>
    <row r="9" spans="1:17" ht="3.75" customHeight="1">
      <c r="A9" s="50"/>
      <c r="B9" s="50"/>
      <c r="C9" s="174"/>
      <c r="D9" s="17"/>
      <c r="E9" s="14"/>
      <c r="F9" s="14"/>
      <c r="G9" s="14"/>
      <c r="H9" s="50"/>
      <c r="I9" s="14"/>
      <c r="J9" s="14"/>
      <c r="K9" s="14"/>
      <c r="L9" s="68"/>
      <c r="M9" s="17"/>
      <c r="N9" s="14"/>
      <c r="O9" s="14"/>
      <c r="P9" s="14"/>
      <c r="Q9" s="68"/>
    </row>
    <row r="10" spans="1:17" ht="12.75">
      <c r="A10" s="164"/>
      <c r="B10" s="232"/>
      <c r="C10" s="176"/>
      <c r="D10" s="177"/>
      <c r="E10" s="149"/>
      <c r="F10" s="150"/>
      <c r="G10" s="233"/>
      <c r="H10" s="152"/>
      <c r="I10" s="234"/>
      <c r="J10" s="149"/>
      <c r="K10" s="154"/>
      <c r="L10" s="159"/>
      <c r="M10" s="235"/>
      <c r="N10" s="157"/>
      <c r="O10" s="149"/>
      <c r="P10" s="158"/>
      <c r="Q10" s="159"/>
    </row>
    <row r="11" spans="1:20" ht="12.75">
      <c r="A11" s="87"/>
      <c r="B11" s="194"/>
      <c r="C11" s="183"/>
      <c r="D11" s="184"/>
      <c r="E11" s="89"/>
      <c r="F11" s="83"/>
      <c r="G11" s="102"/>
      <c r="H11" s="121"/>
      <c r="I11" s="195"/>
      <c r="J11" s="89"/>
      <c r="K11" s="83"/>
      <c r="L11" s="115"/>
      <c r="M11" s="196"/>
      <c r="N11" s="197"/>
      <c r="O11" s="89"/>
      <c r="P11" s="79"/>
      <c r="Q11" s="82"/>
      <c r="R11" s="46"/>
      <c r="S11" s="46"/>
      <c r="T11" s="46"/>
    </row>
    <row r="12" spans="1:20" ht="12.75">
      <c r="A12" s="87"/>
      <c r="B12" s="198"/>
      <c r="C12" s="183"/>
      <c r="D12" s="184"/>
      <c r="E12" s="89"/>
      <c r="F12" s="83"/>
      <c r="G12" s="102"/>
      <c r="H12" s="127"/>
      <c r="I12" s="195"/>
      <c r="J12" s="89"/>
      <c r="K12" s="89"/>
      <c r="L12" s="115"/>
      <c r="M12" s="184"/>
      <c r="N12" s="89"/>
      <c r="O12" s="89"/>
      <c r="P12" s="83"/>
      <c r="Q12" s="115"/>
      <c r="R12" s="139"/>
      <c r="S12" s="140"/>
      <c r="T12" s="141"/>
    </row>
    <row r="13" spans="1:20" ht="12.75">
      <c r="A13" s="130"/>
      <c r="B13" s="199"/>
      <c r="C13" s="200"/>
      <c r="D13" s="201"/>
      <c r="E13" s="145"/>
      <c r="F13" s="133"/>
      <c r="G13" s="146"/>
      <c r="H13" s="163"/>
      <c r="I13" s="147"/>
      <c r="J13" s="145"/>
      <c r="K13" s="145"/>
      <c r="L13" s="148"/>
      <c r="M13" s="202"/>
      <c r="N13" s="203"/>
      <c r="O13" s="145"/>
      <c r="P13" s="204"/>
      <c r="Q13" s="129"/>
      <c r="R13" s="46"/>
      <c r="S13" s="46"/>
      <c r="T13" s="46"/>
    </row>
    <row r="14" spans="1:17" ht="12.75">
      <c r="A14" s="143"/>
      <c r="B14" s="205"/>
      <c r="C14" s="206"/>
      <c r="D14" s="207"/>
      <c r="E14" s="145"/>
      <c r="F14" s="145"/>
      <c r="G14" s="146"/>
      <c r="H14" s="208"/>
      <c r="I14" s="161"/>
      <c r="J14" s="145"/>
      <c r="K14" s="145"/>
      <c r="L14" s="148"/>
      <c r="M14" s="162"/>
      <c r="N14" s="145"/>
      <c r="O14" s="145"/>
      <c r="P14" s="145"/>
      <c r="Q14" s="148"/>
    </row>
    <row r="15" spans="1:17" ht="12.75">
      <c r="A15" s="51"/>
      <c r="B15" s="209"/>
      <c r="C15" s="186"/>
      <c r="D15" s="119"/>
      <c r="E15" s="86"/>
      <c r="F15" s="86"/>
      <c r="G15" s="94"/>
      <c r="H15" s="210"/>
      <c r="I15" s="211"/>
      <c r="J15" s="86"/>
      <c r="K15" s="86"/>
      <c r="L15" s="95"/>
      <c r="M15" s="196"/>
      <c r="N15" s="86"/>
      <c r="O15" s="86"/>
      <c r="P15" s="86"/>
      <c r="Q15" s="95"/>
    </row>
    <row r="16" spans="1:17" ht="12.75">
      <c r="A16" s="51"/>
      <c r="B16" s="114"/>
      <c r="C16" s="186"/>
      <c r="D16" s="119"/>
      <c r="E16" s="86"/>
      <c r="F16" s="86"/>
      <c r="G16" s="94"/>
      <c r="H16" s="212"/>
      <c r="I16" s="142"/>
      <c r="J16" s="86"/>
      <c r="K16" s="86"/>
      <c r="L16" s="95"/>
      <c r="M16" s="196"/>
      <c r="N16" s="86"/>
      <c r="O16" s="86"/>
      <c r="P16" s="86"/>
      <c r="Q16" s="95"/>
    </row>
    <row r="17" spans="1:17" ht="12.75">
      <c r="A17" s="51"/>
      <c r="B17" s="114"/>
      <c r="C17" s="186"/>
      <c r="D17" s="119"/>
      <c r="E17" s="86"/>
      <c r="F17" s="86"/>
      <c r="G17" s="94"/>
      <c r="H17" s="212"/>
      <c r="I17" s="142"/>
      <c r="J17" s="86"/>
      <c r="K17" s="86"/>
      <c r="L17" s="95"/>
      <c r="M17" s="196"/>
      <c r="N17" s="86"/>
      <c r="O17" s="86"/>
      <c r="P17" s="86"/>
      <c r="Q17" s="95"/>
    </row>
    <row r="18" spans="1:17" ht="12.75">
      <c r="A18" s="143"/>
      <c r="B18" s="135"/>
      <c r="C18" s="213"/>
      <c r="D18" s="214"/>
      <c r="E18" s="145"/>
      <c r="F18" s="145"/>
      <c r="G18" s="146"/>
      <c r="H18" s="160"/>
      <c r="I18" s="147"/>
      <c r="J18" s="145"/>
      <c r="K18" s="145"/>
      <c r="L18" s="148"/>
      <c r="M18" s="162"/>
      <c r="N18" s="145"/>
      <c r="O18" s="145"/>
      <c r="P18" s="145"/>
      <c r="Q18" s="148"/>
    </row>
    <row r="19" spans="1:17" ht="12.75">
      <c r="A19" s="51"/>
      <c r="B19" s="114"/>
      <c r="C19" s="186"/>
      <c r="D19" s="119"/>
      <c r="E19" s="86"/>
      <c r="F19" s="86"/>
      <c r="G19" s="94"/>
      <c r="H19" s="212"/>
      <c r="I19" s="142"/>
      <c r="J19" s="86"/>
      <c r="K19" s="86"/>
      <c r="L19" s="95"/>
      <c r="M19" s="196"/>
      <c r="N19" s="86"/>
      <c r="O19" s="86"/>
      <c r="P19" s="86"/>
      <c r="Q19" s="95"/>
    </row>
    <row r="20" spans="1:17" ht="12.75">
      <c r="A20" s="51"/>
      <c r="B20" s="114"/>
      <c r="C20" s="186"/>
      <c r="D20" s="119"/>
      <c r="E20" s="86"/>
      <c r="F20" s="86"/>
      <c r="G20" s="94"/>
      <c r="H20" s="212"/>
      <c r="I20" s="142"/>
      <c r="J20" s="86"/>
      <c r="K20" s="86"/>
      <c r="L20" s="95"/>
      <c r="M20" s="196"/>
      <c r="N20" s="86"/>
      <c r="O20" s="86"/>
      <c r="P20" s="86"/>
      <c r="Q20" s="95"/>
    </row>
    <row r="21" spans="1:17" ht="12.75">
      <c r="A21" s="51"/>
      <c r="B21" s="114"/>
      <c r="C21" s="186"/>
      <c r="D21" s="119"/>
      <c r="E21" s="86"/>
      <c r="F21" s="86"/>
      <c r="G21" s="81"/>
      <c r="H21" s="212"/>
      <c r="I21" s="142"/>
      <c r="J21" s="86"/>
      <c r="K21" s="86"/>
      <c r="L21" s="95"/>
      <c r="M21" s="196"/>
      <c r="N21" s="86"/>
      <c r="O21" s="86"/>
      <c r="P21" s="86"/>
      <c r="Q21" s="95"/>
    </row>
    <row r="22" spans="1:17" ht="12.75">
      <c r="A22" s="51"/>
      <c r="B22" s="114"/>
      <c r="C22" s="186"/>
      <c r="D22" s="119"/>
      <c r="E22" s="86"/>
      <c r="F22" s="86"/>
      <c r="G22" s="81"/>
      <c r="H22" s="212"/>
      <c r="I22" s="142"/>
      <c r="J22" s="86"/>
      <c r="K22" s="86"/>
      <c r="L22" s="95"/>
      <c r="M22" s="196"/>
      <c r="N22" s="86"/>
      <c r="O22" s="86"/>
      <c r="P22" s="86"/>
      <c r="Q22" s="95"/>
    </row>
    <row r="23" spans="1:17" ht="13.5" thickBot="1">
      <c r="A23" s="120"/>
      <c r="B23" s="118"/>
      <c r="C23" s="187"/>
      <c r="D23" s="73"/>
      <c r="E23" s="103"/>
      <c r="F23" s="103"/>
      <c r="G23" s="15"/>
      <c r="H23" s="118"/>
      <c r="I23" s="15"/>
      <c r="J23" s="103"/>
      <c r="K23" s="15"/>
      <c r="L23" s="104"/>
      <c r="M23" s="73"/>
      <c r="N23" s="15"/>
      <c r="O23" s="103"/>
      <c r="P23" s="15"/>
      <c r="Q23" s="104"/>
    </row>
    <row r="24" spans="1:17" ht="3.75" customHeight="1">
      <c r="A24" s="50"/>
      <c r="B24" s="50"/>
      <c r="C24" s="17"/>
      <c r="D24" s="17"/>
      <c r="E24" s="14"/>
      <c r="F24" s="14"/>
      <c r="G24" s="14"/>
      <c r="H24" s="215"/>
      <c r="I24" s="14"/>
      <c r="J24" s="14"/>
      <c r="K24" s="14"/>
      <c r="L24" s="68"/>
      <c r="M24" s="216"/>
      <c r="N24" s="217"/>
      <c r="O24" s="14"/>
      <c r="P24" s="14"/>
      <c r="Q24" s="68"/>
    </row>
    <row r="25" spans="1:17" ht="12.75">
      <c r="A25" s="45"/>
      <c r="B25" s="45"/>
      <c r="C25" s="46"/>
      <c r="D25" s="46"/>
      <c r="E25" s="7" t="s">
        <v>8</v>
      </c>
      <c r="F25" s="7" t="s">
        <v>8</v>
      </c>
      <c r="G25" s="19"/>
      <c r="H25" s="218"/>
      <c r="I25" s="169"/>
      <c r="J25" s="7" t="s">
        <v>8</v>
      </c>
      <c r="K25" s="7" t="s">
        <v>8</v>
      </c>
      <c r="L25" s="70"/>
      <c r="M25" s="219"/>
      <c r="N25" s="220"/>
      <c r="O25" s="169" t="s">
        <v>8</v>
      </c>
      <c r="P25" s="7" t="s">
        <v>8</v>
      </c>
      <c r="Q25" s="70"/>
    </row>
    <row r="26" spans="1:17" ht="12.75">
      <c r="A26" s="45"/>
      <c r="B26" s="45"/>
      <c r="C26" s="46"/>
      <c r="D26" s="46"/>
      <c r="E26" s="12" t="s">
        <v>58</v>
      </c>
      <c r="F26" s="12" t="s">
        <v>14</v>
      </c>
      <c r="G26" s="19"/>
      <c r="H26" s="45"/>
      <c r="I26" s="221"/>
      <c r="J26" s="222" t="s">
        <v>58</v>
      </c>
      <c r="K26" s="12" t="s">
        <v>14</v>
      </c>
      <c r="L26" s="70"/>
      <c r="M26" s="46"/>
      <c r="N26" s="221"/>
      <c r="O26" s="222" t="s">
        <v>58</v>
      </c>
      <c r="P26" s="12" t="s">
        <v>14</v>
      </c>
      <c r="Q26" s="70"/>
    </row>
    <row r="27" spans="1:17" ht="16.5" thickBot="1">
      <c r="A27" s="52"/>
      <c r="B27" s="118"/>
      <c r="C27" s="223"/>
      <c r="D27" s="223"/>
      <c r="E27" s="224">
        <f>SUM(E10:E23)</f>
        <v>0</v>
      </c>
      <c r="F27" s="224">
        <f>SUM(F10:F23)</f>
        <v>0</v>
      </c>
      <c r="G27" s="225"/>
      <c r="H27" s="226"/>
      <c r="I27" s="227"/>
      <c r="J27" s="105">
        <f>SUM(J10:J23)</f>
        <v>0</v>
      </c>
      <c r="K27" s="105">
        <f>SUM(K10:K23)</f>
        <v>0</v>
      </c>
      <c r="L27" s="98"/>
      <c r="M27" s="228"/>
      <c r="N27" s="229"/>
      <c r="O27" s="227">
        <f>SUM(O10:O23)</f>
        <v>0</v>
      </c>
      <c r="P27" s="105">
        <f>SUM(P10:P23)</f>
        <v>0</v>
      </c>
      <c r="Q27" s="69"/>
    </row>
    <row r="28" spans="1:17" ht="6" customHeight="1" thickBot="1">
      <c r="A28" s="53"/>
      <c r="B28" s="38"/>
      <c r="C28" s="38"/>
      <c r="D28" s="38"/>
      <c r="E28" s="41"/>
      <c r="F28" s="41"/>
      <c r="G28" s="42"/>
      <c r="H28" s="53"/>
      <c r="I28" s="38"/>
      <c r="J28" s="38"/>
      <c r="K28" s="38"/>
      <c r="L28" s="71"/>
      <c r="M28" s="38"/>
      <c r="N28" s="38"/>
      <c r="O28" s="38"/>
      <c r="P28" s="38"/>
      <c r="Q28" s="71"/>
    </row>
    <row r="29" spans="1:17" ht="16.5" thickBot="1">
      <c r="A29" s="54" t="s">
        <v>20</v>
      </c>
      <c r="B29" s="165"/>
      <c r="C29" s="166" t="s">
        <v>21</v>
      </c>
      <c r="D29" s="166"/>
      <c r="E29" s="35" t="s">
        <v>59</v>
      </c>
      <c r="F29" s="36"/>
      <c r="G29" s="36"/>
      <c r="H29" s="230"/>
      <c r="I29" s="55"/>
      <c r="J29" s="55"/>
      <c r="K29" s="46"/>
      <c r="L29" s="59"/>
      <c r="M29" s="46"/>
      <c r="N29" s="46"/>
      <c r="O29" s="46"/>
      <c r="P29" s="46"/>
      <c r="Q29" s="59"/>
    </row>
    <row r="30" spans="1:17" ht="15.75">
      <c r="A30" s="56" t="s">
        <v>50</v>
      </c>
      <c r="B30" s="26"/>
      <c r="C30" s="167">
        <f>COUNT(E10:E23)</f>
        <v>0</v>
      </c>
      <c r="D30" s="167"/>
      <c r="E30" s="10"/>
      <c r="F30" s="239" t="e">
        <f>F27/E27</f>
        <v>#DIV/0!</v>
      </c>
      <c r="G30" s="26"/>
      <c r="H30" s="231"/>
      <c r="I30" s="55"/>
      <c r="J30" s="55"/>
      <c r="K30" s="46"/>
      <c r="L30" s="59"/>
      <c r="M30" s="46"/>
      <c r="N30" s="46"/>
      <c r="O30" s="46"/>
      <c r="P30" s="46"/>
      <c r="Q30" s="59"/>
    </row>
    <row r="31" spans="1:17" ht="15.75">
      <c r="A31" s="56" t="s">
        <v>24</v>
      </c>
      <c r="B31" s="26"/>
      <c r="C31" s="167">
        <f>COUNT(J10:J23)</f>
        <v>0</v>
      </c>
      <c r="D31" s="167"/>
      <c r="E31" s="10"/>
      <c r="F31" s="239" t="e">
        <f>K27/J27</f>
        <v>#DIV/0!</v>
      </c>
      <c r="G31" s="30"/>
      <c r="H31" s="231"/>
      <c r="I31" s="55"/>
      <c r="J31" s="55"/>
      <c r="K31" s="46"/>
      <c r="L31" s="59"/>
      <c r="M31" s="46"/>
      <c r="N31" s="46"/>
      <c r="O31" s="46"/>
      <c r="P31" s="46"/>
      <c r="Q31" s="59"/>
    </row>
    <row r="32" spans="1:17" ht="16.5" thickBot="1">
      <c r="A32" s="57" t="s">
        <v>25</v>
      </c>
      <c r="B32" s="31"/>
      <c r="C32" s="189">
        <f>COUNT(O10:O23)</f>
        <v>0</v>
      </c>
      <c r="D32" s="189"/>
      <c r="E32" s="34"/>
      <c r="F32" s="242" t="e">
        <f>P27/O27</f>
        <v>#DIV/0!</v>
      </c>
      <c r="G32" s="31"/>
      <c r="H32" s="231"/>
      <c r="I32" s="58"/>
      <c r="J32" s="58"/>
      <c r="K32" s="46"/>
      <c r="L32" s="59"/>
      <c r="M32" s="46"/>
      <c r="N32" s="46"/>
      <c r="O32" s="46"/>
      <c r="P32" s="46"/>
      <c r="Q32" s="59"/>
    </row>
    <row r="33" spans="1:17" ht="17.25" thickBot="1" thickTop="1">
      <c r="A33" s="72" t="s">
        <v>26</v>
      </c>
      <c r="B33" s="73"/>
      <c r="C33" s="190">
        <f>SUM(C30:C32)</f>
        <v>0</v>
      </c>
      <c r="D33" s="15"/>
      <c r="E33" s="15"/>
      <c r="F33" s="241" t="e">
        <f>(+F27+K27+P27)/(+E27+J27+O27)</f>
        <v>#DIV/0!</v>
      </c>
      <c r="G33" s="73"/>
      <c r="H33" s="118"/>
      <c r="I33" s="73"/>
      <c r="J33" s="73"/>
      <c r="K33" s="73"/>
      <c r="L33" s="75"/>
      <c r="M33" s="73"/>
      <c r="N33" s="73"/>
      <c r="O33" s="73"/>
      <c r="P33" s="73"/>
      <c r="Q33" s="7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Transportation</dc:creator>
  <cp:keywords/>
  <dc:description/>
  <cp:lastModifiedBy>dotlls</cp:lastModifiedBy>
  <cp:lastPrinted>2015-03-19T20:20:51Z</cp:lastPrinted>
  <dcterms:created xsi:type="dcterms:W3CDTF">1999-02-24T14:00:36Z</dcterms:created>
  <dcterms:modified xsi:type="dcterms:W3CDTF">2015-03-19T20:20:53Z</dcterms:modified>
  <cp:category/>
  <cp:version/>
  <cp:contentType/>
  <cp:contentStatus/>
</cp:coreProperties>
</file>